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635" windowHeight="11700"/>
  </bookViews>
  <sheets>
    <sheet name="志愿者总时长、总次数" sheetId="9" r:id="rId1"/>
    <sheet name="整理档案" sheetId="16" r:id="rId2"/>
    <sheet name="8.18" sheetId="2" r:id="rId3"/>
    <sheet name="8.19" sheetId="3" r:id="rId4"/>
    <sheet name="8.20" sheetId="4" r:id="rId5"/>
    <sheet name="8.23" sheetId="6" r:id="rId6"/>
    <sheet name="8.26" sheetId="5" r:id="rId7"/>
    <sheet name="8.27" sheetId="7" r:id="rId8"/>
    <sheet name="9.1" sheetId="12" r:id="rId9"/>
    <sheet name="9.2" sheetId="14" r:id="rId10"/>
    <sheet name="9.12" sheetId="15" r:id="rId11"/>
  </sheets>
  <externalReferences>
    <externalReference r:id="rId12"/>
    <externalReference r:id="rId13"/>
  </externalReferences>
  <definedNames>
    <definedName name="_xlnm._FilterDatabase" localSheetId="0" hidden="1">志愿者总时长、总次数!$A$2:$I$98</definedName>
  </definedNames>
  <calcPr calcId="144525"/>
</workbook>
</file>

<file path=xl/sharedStrings.xml><?xml version="1.0" encoding="utf-8"?>
<sst xmlns="http://schemas.openxmlformats.org/spreadsheetml/2006/main" count="4557" uniqueCount="766">
  <si>
    <t>2019-2020年度志愿服务统计</t>
  </si>
  <si>
    <t>序号</t>
  </si>
  <si>
    <t>姓名</t>
  </si>
  <si>
    <t>性别</t>
  </si>
  <si>
    <t>学号</t>
  </si>
  <si>
    <t>年级</t>
  </si>
  <si>
    <t>学院</t>
  </si>
  <si>
    <t>联系电话</t>
  </si>
  <si>
    <t>服务总时间</t>
  </si>
  <si>
    <t>服务总次数</t>
  </si>
  <si>
    <t>唐雪婷</t>
  </si>
  <si>
    <t>女</t>
  </si>
  <si>
    <t>XS181038</t>
  </si>
  <si>
    <t>农学院</t>
  </si>
  <si>
    <t>3.5h</t>
  </si>
  <si>
    <t>王文玉</t>
  </si>
  <si>
    <t>男</t>
  </si>
  <si>
    <t>XS181006</t>
  </si>
  <si>
    <t>郑立秋</t>
  </si>
  <si>
    <t>XS181037</t>
  </si>
  <si>
    <t>秦猛</t>
  </si>
  <si>
    <t>XS191027</t>
  </si>
  <si>
    <t>12.5h</t>
  </si>
  <si>
    <t>翟玲侠</t>
  </si>
  <si>
    <t>XS191038</t>
  </si>
  <si>
    <t>赵羽涵</t>
  </si>
  <si>
    <t>XS191053</t>
  </si>
  <si>
    <t>13.5h</t>
  </si>
  <si>
    <t>高清</t>
  </si>
  <si>
    <t>XS181033</t>
  </si>
  <si>
    <t>胡慧影</t>
  </si>
  <si>
    <t>XS191039</t>
  </si>
  <si>
    <t>李鑫</t>
  </si>
  <si>
    <t>XS181010</t>
  </si>
  <si>
    <t>秦彬</t>
  </si>
  <si>
    <t>XS181022</t>
  </si>
  <si>
    <t>35.5h</t>
  </si>
  <si>
    <t>王明瑶</t>
  </si>
  <si>
    <t>XS181011</t>
  </si>
  <si>
    <t>许鹤</t>
  </si>
  <si>
    <t>ZS191001</t>
  </si>
  <si>
    <t>14.5h</t>
  </si>
  <si>
    <t>刘本帅</t>
  </si>
  <si>
    <t>XS181004</t>
  </si>
  <si>
    <t>4.5h</t>
  </si>
  <si>
    <t>牟保民</t>
  </si>
  <si>
    <t>XS181008</t>
  </si>
  <si>
    <t>葛欣</t>
  </si>
  <si>
    <t>ZS191007</t>
  </si>
  <si>
    <t>15.5h</t>
  </si>
  <si>
    <t>刘吉利</t>
  </si>
  <si>
    <t>XS181041</t>
  </si>
  <si>
    <t>65h</t>
  </si>
  <si>
    <t>孙庆圣</t>
  </si>
  <si>
    <t>ZS191015</t>
  </si>
  <si>
    <t>唐雷</t>
  </si>
  <si>
    <t>XS191040</t>
  </si>
  <si>
    <t>王鹏</t>
  </si>
  <si>
    <t>XS191051</t>
  </si>
  <si>
    <t>杨海涛</t>
  </si>
  <si>
    <t>XS181039</t>
  </si>
  <si>
    <t>原程</t>
  </si>
  <si>
    <t>XS201002</t>
  </si>
  <si>
    <t>曹尚</t>
  </si>
  <si>
    <t>XS191055</t>
  </si>
  <si>
    <t>15h</t>
  </si>
  <si>
    <t>安思危</t>
  </si>
  <si>
    <t>ZS191013</t>
  </si>
  <si>
    <t>98h</t>
  </si>
  <si>
    <t>张悦</t>
  </si>
  <si>
    <t>XS181044</t>
  </si>
  <si>
    <t>8h</t>
  </si>
  <si>
    <t>付玉帆</t>
  </si>
  <si>
    <t>ZS191027</t>
  </si>
  <si>
    <t>16h</t>
  </si>
  <si>
    <t>赫景旭</t>
  </si>
  <si>
    <t>ZS192050</t>
  </si>
  <si>
    <t>工程学院</t>
  </si>
  <si>
    <t>10.5h</t>
  </si>
  <si>
    <t>袁鑫宇</t>
  </si>
  <si>
    <t>ZS192040</t>
  </si>
  <si>
    <t>巩海亮</t>
  </si>
  <si>
    <t>XS182051</t>
  </si>
  <si>
    <t>刘昶希</t>
  </si>
  <si>
    <t>XS192010</t>
  </si>
  <si>
    <t>刘权磊</t>
  </si>
  <si>
    <t>ZS182026</t>
  </si>
  <si>
    <t>潘思奇</t>
  </si>
  <si>
    <t>ZS192038</t>
  </si>
  <si>
    <t>孙淑仪</t>
  </si>
  <si>
    <t>XS182053</t>
  </si>
  <si>
    <t>唐宏宇</t>
  </si>
  <si>
    <t>XS192056</t>
  </si>
  <si>
    <t>王海洋</t>
  </si>
  <si>
    <t>ZS192055</t>
  </si>
  <si>
    <t>张健</t>
  </si>
  <si>
    <t>XS182054</t>
  </si>
  <si>
    <t>28.8h</t>
  </si>
  <si>
    <t>那业伟</t>
  </si>
  <si>
    <t>ZS192062</t>
  </si>
  <si>
    <t>孙霖生</t>
  </si>
  <si>
    <t>ZS192051</t>
  </si>
  <si>
    <t>史旖旎</t>
  </si>
  <si>
    <t>XS192065</t>
  </si>
  <si>
    <t>马鑫</t>
  </si>
  <si>
    <t>ZS192042</t>
  </si>
  <si>
    <t>孙浩楠</t>
  </si>
  <si>
    <t>XS192071</t>
  </si>
  <si>
    <t>44.8h</t>
  </si>
  <si>
    <t>温鑫</t>
  </si>
  <si>
    <t>ZS192054</t>
  </si>
  <si>
    <t>周帅</t>
  </si>
  <si>
    <t>XS192061</t>
  </si>
  <si>
    <t>46.3h</t>
  </si>
  <si>
    <t>陈涛</t>
  </si>
  <si>
    <t>XS192068</t>
  </si>
  <si>
    <t>康恺</t>
  </si>
  <si>
    <t>ZS192039</t>
  </si>
  <si>
    <t>万鹏举</t>
  </si>
  <si>
    <t>ZS182028</t>
  </si>
  <si>
    <t>白广宇</t>
  </si>
  <si>
    <t>XS182048</t>
  </si>
  <si>
    <t>19.5h</t>
  </si>
  <si>
    <t>范延伟</t>
  </si>
  <si>
    <t>XS192058</t>
  </si>
  <si>
    <t>黄法伟</t>
  </si>
  <si>
    <t>ZS192045</t>
  </si>
  <si>
    <t>2.5h</t>
  </si>
  <si>
    <t>霍彦霖</t>
  </si>
  <si>
    <t>ZS192061</t>
  </si>
  <si>
    <t>王婷婷</t>
  </si>
  <si>
    <t>ZS192047</t>
  </si>
  <si>
    <t>孙志江</t>
  </si>
  <si>
    <t>XS182046</t>
  </si>
  <si>
    <t>51.5h</t>
  </si>
  <si>
    <t>康烨</t>
  </si>
  <si>
    <t>XS192074</t>
  </si>
  <si>
    <t>14h</t>
  </si>
  <si>
    <t>李孟滕</t>
  </si>
  <si>
    <t>XS193086</t>
  </si>
  <si>
    <t>动物科技学院</t>
  </si>
  <si>
    <t>万轩辰</t>
  </si>
  <si>
    <t>XS193087</t>
  </si>
  <si>
    <t>范云珲</t>
  </si>
  <si>
    <t>XS193113</t>
  </si>
  <si>
    <t>孙善闻</t>
  </si>
  <si>
    <t>ZS193089</t>
  </si>
  <si>
    <t>50h</t>
  </si>
  <si>
    <t>高  颖</t>
  </si>
  <si>
    <t>XS193115</t>
  </si>
  <si>
    <t>何思锐</t>
  </si>
  <si>
    <t>ZS193084</t>
  </si>
  <si>
    <t>兰卓</t>
  </si>
  <si>
    <t>XS193105</t>
  </si>
  <si>
    <t>郭铭晖</t>
  </si>
  <si>
    <t>XS193077</t>
  </si>
  <si>
    <t>鞠憬</t>
  </si>
  <si>
    <t>XS183087</t>
  </si>
  <si>
    <t>李璐</t>
  </si>
  <si>
    <t>XS193103</t>
  </si>
  <si>
    <t>刘思雨</t>
  </si>
  <si>
    <t>XS193102</t>
  </si>
  <si>
    <t>吕观新</t>
  </si>
  <si>
    <t>XS193019</t>
  </si>
  <si>
    <t>宋成祺</t>
  </si>
  <si>
    <t>XS183091</t>
  </si>
  <si>
    <t>王东</t>
  </si>
  <si>
    <t>XS183109</t>
  </si>
  <si>
    <t>王然</t>
  </si>
  <si>
    <t>ZS193077</t>
  </si>
  <si>
    <t>王硕</t>
  </si>
  <si>
    <t>XS183055</t>
  </si>
  <si>
    <t>肖佳薇</t>
  </si>
  <si>
    <t>XS183081</t>
  </si>
  <si>
    <t>28.5h</t>
  </si>
  <si>
    <t>杨敏娜</t>
  </si>
  <si>
    <t>XS193090</t>
  </si>
  <si>
    <t>张迪</t>
  </si>
  <si>
    <t>ZS193090</t>
  </si>
  <si>
    <t>张锋</t>
  </si>
  <si>
    <t>XS183098</t>
  </si>
  <si>
    <t>张昕禹</t>
  </si>
  <si>
    <t>XS193081</t>
  </si>
  <si>
    <t>周昕</t>
  </si>
  <si>
    <t>XS183065</t>
  </si>
  <si>
    <t>胡惠洁</t>
  </si>
  <si>
    <t>XS193092</t>
  </si>
  <si>
    <t>51.6h</t>
  </si>
  <si>
    <t>于昕宇</t>
  </si>
  <si>
    <t>ZS193083</t>
  </si>
  <si>
    <t>57h</t>
  </si>
  <si>
    <t>苑凤婷</t>
  </si>
  <si>
    <t>XS193091</t>
  </si>
  <si>
    <t>13h</t>
  </si>
  <si>
    <t>张佳玥</t>
  </si>
  <si>
    <t>XS193076</t>
  </si>
  <si>
    <t>白志辉</t>
  </si>
  <si>
    <t>ZS193074</t>
  </si>
  <si>
    <t>蒋凯</t>
  </si>
  <si>
    <t>XS193096</t>
  </si>
  <si>
    <t>17.5h</t>
  </si>
  <si>
    <t>罗胜缤</t>
  </si>
  <si>
    <t>XS193114</t>
  </si>
  <si>
    <t>王磊</t>
  </si>
  <si>
    <t>XS183061</t>
  </si>
  <si>
    <t>赵飞宇</t>
  </si>
  <si>
    <t>XS193104</t>
  </si>
  <si>
    <t>王祖艳</t>
  </si>
  <si>
    <t>ZS193066</t>
  </si>
  <si>
    <t>张嘉宾</t>
  </si>
  <si>
    <t>XS193080</t>
  </si>
  <si>
    <t>张存昊</t>
  </si>
  <si>
    <t>XS193085</t>
  </si>
  <si>
    <t>邢菲菲</t>
  </si>
  <si>
    <t>XS193117</t>
  </si>
  <si>
    <t>8h10min</t>
  </si>
  <si>
    <t>高丽</t>
  </si>
  <si>
    <t>ZS193082</t>
  </si>
  <si>
    <t>李旭阳</t>
  </si>
  <si>
    <t>XS193107</t>
  </si>
  <si>
    <t>吴昊彤</t>
  </si>
  <si>
    <t>ZS193069</t>
  </si>
  <si>
    <t>王健</t>
  </si>
  <si>
    <t>XS193084</t>
  </si>
  <si>
    <t>李嘉玮</t>
  </si>
  <si>
    <t>ZS194131</t>
  </si>
  <si>
    <t>经济管理学院</t>
  </si>
  <si>
    <t>王婷</t>
  </si>
  <si>
    <t>ZS194149</t>
  </si>
  <si>
    <t>郑妍</t>
  </si>
  <si>
    <t>ZS194100</t>
  </si>
  <si>
    <t>程月姣</t>
  </si>
  <si>
    <t>ZS194142</t>
  </si>
  <si>
    <t>樊小静</t>
  </si>
  <si>
    <t>ZS194152</t>
  </si>
  <si>
    <t>冀铭希</t>
  </si>
  <si>
    <t>ZS194109</t>
  </si>
  <si>
    <t>王冠群</t>
  </si>
  <si>
    <t>ZS194104</t>
  </si>
  <si>
    <t>杨锡峰</t>
  </si>
  <si>
    <t>ZS194129</t>
  </si>
  <si>
    <t>李文会</t>
  </si>
  <si>
    <t>ZS194098</t>
  </si>
  <si>
    <t>方  哲</t>
  </si>
  <si>
    <t>ZS194095</t>
  </si>
  <si>
    <t>李昊阳</t>
  </si>
  <si>
    <t>ZS194146</t>
  </si>
  <si>
    <t>梁亚文</t>
  </si>
  <si>
    <t>XS184113</t>
  </si>
  <si>
    <t>30h</t>
  </si>
  <si>
    <t>武嘉慧</t>
  </si>
  <si>
    <t>ZS194108</t>
  </si>
  <si>
    <t>贾环瑜</t>
  </si>
  <si>
    <t>ZS194122</t>
  </si>
  <si>
    <t>孙唯一</t>
  </si>
  <si>
    <t>ZS194167</t>
  </si>
  <si>
    <t>赵嘉明</t>
  </si>
  <si>
    <t>ZS194159</t>
  </si>
  <si>
    <t>刘蕊</t>
  </si>
  <si>
    <t>ZS194099</t>
  </si>
  <si>
    <t>刘学衔</t>
  </si>
  <si>
    <t>ZS194113</t>
  </si>
  <si>
    <t>宋爱萍</t>
  </si>
  <si>
    <t>ZS194168</t>
  </si>
  <si>
    <t>王瑞</t>
  </si>
  <si>
    <t>ZS194136</t>
  </si>
  <si>
    <t>王晓宇</t>
  </si>
  <si>
    <t>ZS194147</t>
  </si>
  <si>
    <t>孙晨</t>
  </si>
  <si>
    <t>XS194124</t>
  </si>
  <si>
    <t>解晓桐</t>
  </si>
  <si>
    <t>ZS194151</t>
  </si>
  <si>
    <t>刘兴宏</t>
  </si>
  <si>
    <t>ZS194150</t>
  </si>
  <si>
    <t>郝胜远</t>
  </si>
  <si>
    <t>ZS194112</t>
  </si>
  <si>
    <t>张玉</t>
  </si>
  <si>
    <t>ZS194102</t>
  </si>
  <si>
    <t>徐铭阳</t>
  </si>
  <si>
    <t>ZS194166</t>
  </si>
  <si>
    <t>张  霞</t>
  </si>
  <si>
    <t>ZS194121</t>
  </si>
  <si>
    <t>丁宁</t>
  </si>
  <si>
    <t>ZS194119</t>
  </si>
  <si>
    <t>20h</t>
  </si>
  <si>
    <t>张秀茹</t>
  </si>
  <si>
    <t>xs194128</t>
  </si>
  <si>
    <t>韩博森</t>
  </si>
  <si>
    <t>ZS194135</t>
  </si>
  <si>
    <t>刘震</t>
  </si>
  <si>
    <t>ZS194148</t>
  </si>
  <si>
    <t>季瑞雪</t>
  </si>
  <si>
    <t>XS186134</t>
  </si>
  <si>
    <t>食品学院</t>
  </si>
  <si>
    <t>19.9h</t>
  </si>
  <si>
    <t>周荣荣</t>
  </si>
  <si>
    <t>XS196152</t>
  </si>
  <si>
    <t>蔡晓</t>
  </si>
  <si>
    <t>XS186135</t>
  </si>
  <si>
    <t>56.5h</t>
  </si>
  <si>
    <t>关键</t>
  </si>
  <si>
    <t>XS186147</t>
  </si>
  <si>
    <t>白静</t>
  </si>
  <si>
    <t>XS186138</t>
  </si>
  <si>
    <t>董宪慧</t>
  </si>
  <si>
    <t>zS196178</t>
  </si>
  <si>
    <t>42.5h</t>
  </si>
  <si>
    <t>符丽雪</t>
  </si>
  <si>
    <t>XS196156</t>
  </si>
  <si>
    <t>鞠雪莹</t>
  </si>
  <si>
    <t>XS186143</t>
  </si>
  <si>
    <t>李诺</t>
  </si>
  <si>
    <t>XS196148</t>
  </si>
  <si>
    <t>苗志文</t>
  </si>
  <si>
    <t>ZS196173</t>
  </si>
  <si>
    <t>35.9h</t>
  </si>
  <si>
    <t>魏美霞</t>
  </si>
  <si>
    <t>ZS196180</t>
  </si>
  <si>
    <t>20.5h</t>
  </si>
  <si>
    <t>杨鹄隽</t>
  </si>
  <si>
    <t>XS196145</t>
  </si>
  <si>
    <t>43.5h</t>
  </si>
  <si>
    <t>翟雨晴</t>
  </si>
  <si>
    <t>XS186122</t>
  </si>
  <si>
    <t>张烁</t>
  </si>
  <si>
    <t>XS196157</t>
  </si>
  <si>
    <t>张裕</t>
  </si>
  <si>
    <t>ZS196169</t>
  </si>
  <si>
    <t>赵姝婷</t>
  </si>
  <si>
    <t>XS196135</t>
  </si>
  <si>
    <t>赵婉宏</t>
  </si>
  <si>
    <t>XS196133</t>
  </si>
  <si>
    <t>李忍</t>
  </si>
  <si>
    <t>XS196150</t>
  </si>
  <si>
    <t>许馨予</t>
  </si>
  <si>
    <t>ZS196175</t>
  </si>
  <si>
    <t>41h</t>
  </si>
  <si>
    <t>彭  辉</t>
  </si>
  <si>
    <t>XS196142</t>
  </si>
  <si>
    <t>宋亭</t>
  </si>
  <si>
    <t>XS196137</t>
  </si>
  <si>
    <t>4h</t>
  </si>
  <si>
    <t>赵玉滨</t>
  </si>
  <si>
    <t>XS186133</t>
  </si>
  <si>
    <t>45.9</t>
  </si>
  <si>
    <t>董佳萍</t>
  </si>
  <si>
    <t>XS196155</t>
  </si>
  <si>
    <t>7h</t>
  </si>
  <si>
    <t>杜超</t>
  </si>
  <si>
    <t>ZS196183</t>
  </si>
  <si>
    <t>45.5h</t>
  </si>
  <si>
    <t>李晶</t>
  </si>
  <si>
    <t>XS186142</t>
  </si>
  <si>
    <t>71h</t>
  </si>
  <si>
    <t>李志芳</t>
  </si>
  <si>
    <t>ZS196182</t>
  </si>
  <si>
    <t>吴瑜</t>
  </si>
  <si>
    <t>ZS198193</t>
  </si>
  <si>
    <t>电气与信息学院</t>
  </si>
  <si>
    <t>王鹏宇</t>
  </si>
  <si>
    <t>ZS198195</t>
  </si>
  <si>
    <t>冯瑞杰</t>
  </si>
  <si>
    <t>ZS198190</t>
  </si>
  <si>
    <t>李亚鹏</t>
  </si>
  <si>
    <t>XS188149</t>
  </si>
  <si>
    <t>36.8h</t>
  </si>
  <si>
    <t>程介虹</t>
  </si>
  <si>
    <t>XS188150</t>
  </si>
  <si>
    <t>郭庆阳</t>
  </si>
  <si>
    <t>ZS198196</t>
  </si>
  <si>
    <t>孙政波</t>
  </si>
  <si>
    <t>XS188148</t>
  </si>
  <si>
    <t>于洋</t>
  </si>
  <si>
    <t>ZS198184</t>
  </si>
  <si>
    <t>魏锦山</t>
  </si>
  <si>
    <t>ZS198192</t>
  </si>
  <si>
    <t>47h</t>
  </si>
  <si>
    <t>李泉伦</t>
  </si>
  <si>
    <t>ZS198188</t>
  </si>
  <si>
    <t>53.3h</t>
  </si>
  <si>
    <t>杨  阳</t>
  </si>
  <si>
    <t>XS199169</t>
  </si>
  <si>
    <t>生命学院</t>
  </si>
  <si>
    <t>田润敏</t>
  </si>
  <si>
    <t>XS189154</t>
  </si>
  <si>
    <t>28.7h</t>
  </si>
  <si>
    <t>王敬红</t>
  </si>
  <si>
    <t>XS189153</t>
  </si>
  <si>
    <t>28.2h</t>
  </si>
  <si>
    <t>侯雪</t>
  </si>
  <si>
    <t>XS199176</t>
  </si>
  <si>
    <t>李维龙</t>
  </si>
  <si>
    <t>XS189169</t>
  </si>
  <si>
    <t>王显赫</t>
  </si>
  <si>
    <t>XS189168</t>
  </si>
  <si>
    <t>张雷</t>
  </si>
  <si>
    <t>XS199182</t>
  </si>
  <si>
    <t>张宁</t>
  </si>
  <si>
    <t>XS199183</t>
  </si>
  <si>
    <t>冯晓硕</t>
  </si>
  <si>
    <t>ZS199205</t>
  </si>
  <si>
    <t>毛莹莹</t>
  </si>
  <si>
    <t>XS199167</t>
  </si>
  <si>
    <t>谢丹萍</t>
  </si>
  <si>
    <t>XS199168</t>
  </si>
  <si>
    <t>巩光禄</t>
  </si>
  <si>
    <t>ZS199208</t>
  </si>
  <si>
    <t>许从峰</t>
  </si>
  <si>
    <t>XS189159</t>
  </si>
  <si>
    <t>37.8h</t>
  </si>
  <si>
    <t>赵铎</t>
  </si>
  <si>
    <t>XS189156</t>
  </si>
  <si>
    <t>31.8h</t>
  </si>
  <si>
    <t>陈冬勤</t>
  </si>
  <si>
    <t>XS189165</t>
  </si>
  <si>
    <t>20h40min</t>
  </si>
  <si>
    <t>聂金锐</t>
  </si>
  <si>
    <t>ZS191019</t>
  </si>
  <si>
    <t>园艺园林学院</t>
  </si>
  <si>
    <t>王桂超</t>
  </si>
  <si>
    <t>ZS191004</t>
  </si>
  <si>
    <t>宿畅</t>
  </si>
  <si>
    <t>ZS191005</t>
  </si>
  <si>
    <t>杨菲红</t>
  </si>
  <si>
    <t>ZS191011</t>
  </si>
  <si>
    <t>65.8h</t>
  </si>
  <si>
    <t>王思媛</t>
  </si>
  <si>
    <t>ZS191014</t>
  </si>
  <si>
    <t>76h</t>
  </si>
  <si>
    <t>王华美</t>
  </si>
  <si>
    <t>XS191001</t>
  </si>
  <si>
    <t>侯钰煊</t>
  </si>
  <si>
    <t>XS181042</t>
  </si>
  <si>
    <t>穆秋霞</t>
  </si>
  <si>
    <t>XS186129</t>
  </si>
  <si>
    <t>王娟</t>
  </si>
  <si>
    <t>XS186121</t>
  </si>
  <si>
    <t>杜世超</t>
  </si>
  <si>
    <t>ZS191023</t>
  </si>
  <si>
    <t>马传芳</t>
  </si>
  <si>
    <t>ZS191021</t>
  </si>
  <si>
    <t>温冯睿</t>
  </si>
  <si>
    <t>ZS198189</t>
  </si>
  <si>
    <t>郜世姣</t>
  </si>
  <si>
    <t>ZS198186</t>
  </si>
  <si>
    <t>杜丹凤</t>
  </si>
  <si>
    <t>ZS191033</t>
  </si>
  <si>
    <t>张佳欣</t>
  </si>
  <si>
    <t>ZS191006</t>
  </si>
  <si>
    <t>53.3</t>
  </si>
  <si>
    <t>曾双</t>
  </si>
  <si>
    <t>ZS191003</t>
  </si>
  <si>
    <t>28.1</t>
  </si>
  <si>
    <t>孙丽莎</t>
  </si>
  <si>
    <t>ZS191020</t>
  </si>
  <si>
    <t>王雍</t>
  </si>
  <si>
    <t>XS183107</t>
  </si>
  <si>
    <t>邱彦超</t>
  </si>
  <si>
    <t>XS186131</t>
  </si>
  <si>
    <t>纪铭</t>
  </si>
  <si>
    <t>ZS193086</t>
  </si>
  <si>
    <t>张津松</t>
  </si>
  <si>
    <t>XS181005</t>
  </si>
  <si>
    <t>陈如男</t>
  </si>
  <si>
    <t>ZS191008</t>
  </si>
  <si>
    <t>蔡昌福</t>
  </si>
  <si>
    <t>XS199166</t>
  </si>
  <si>
    <t>孙舒仪</t>
  </si>
  <si>
    <t>张瑞麟</t>
  </si>
  <si>
    <t>XS196130</t>
  </si>
  <si>
    <t>刘鼎鑫</t>
  </si>
  <si>
    <t>XS183077</t>
  </si>
  <si>
    <t>郭博铖</t>
  </si>
  <si>
    <t>ZS191024</t>
  </si>
  <si>
    <t>孔凡秀</t>
  </si>
  <si>
    <t>XS186132</t>
  </si>
  <si>
    <t>杜珍珍</t>
  </si>
  <si>
    <t>XS183099</t>
  </si>
  <si>
    <t>刘美玲</t>
  </si>
  <si>
    <t>XS181012</t>
  </si>
  <si>
    <t>17</t>
  </si>
  <si>
    <t>邱凯华</t>
  </si>
  <si>
    <t>XS181013</t>
  </si>
  <si>
    <t>于广宇</t>
  </si>
  <si>
    <t>XS181040</t>
  </si>
  <si>
    <t>陈志垚</t>
  </si>
  <si>
    <t>XS181045</t>
  </si>
  <si>
    <t>盛亚男</t>
  </si>
  <si>
    <t>XS186130</t>
  </si>
  <si>
    <t>潘百玲</t>
  </si>
  <si>
    <t>XS186136</t>
  </si>
  <si>
    <t>吴庚锦</t>
  </si>
  <si>
    <t>XS191005</t>
  </si>
  <si>
    <t>李嘉欣</t>
  </si>
  <si>
    <t>XS181015</t>
  </si>
  <si>
    <t>孙浩月</t>
  </si>
  <si>
    <t>XS181019</t>
  </si>
  <si>
    <t>邵文静</t>
  </si>
  <si>
    <t>XS181002</t>
  </si>
  <si>
    <t>王爽</t>
  </si>
  <si>
    <t>XS193017</t>
  </si>
  <si>
    <t>张舒</t>
  </si>
  <si>
    <t>XS186120</t>
  </si>
  <si>
    <t>赵丹</t>
  </si>
  <si>
    <t>XS189160</t>
  </si>
  <si>
    <t>刘涛</t>
  </si>
  <si>
    <t>XS189155</t>
  </si>
  <si>
    <t>杨健</t>
  </si>
  <si>
    <t>XS189161</t>
  </si>
  <si>
    <t>于欣楚</t>
  </si>
  <si>
    <t>ZS196174</t>
  </si>
  <si>
    <t>29.9</t>
  </si>
  <si>
    <t>马婷玉</t>
  </si>
  <si>
    <t>ZS191017</t>
  </si>
  <si>
    <t>刘天昊</t>
  </si>
  <si>
    <t>ZS191022</t>
  </si>
  <si>
    <t>孙伟娜</t>
  </si>
  <si>
    <t>XS181035</t>
  </si>
  <si>
    <t>于淼</t>
  </si>
  <si>
    <t>ZS196172</t>
  </si>
  <si>
    <t>盖胜男</t>
  </si>
  <si>
    <t>XS191007</t>
  </si>
  <si>
    <t>张伟</t>
  </si>
  <si>
    <t>XB191007</t>
  </si>
  <si>
    <t>李贺</t>
  </si>
  <si>
    <t>XS181017</t>
  </si>
  <si>
    <t>符家良</t>
  </si>
  <si>
    <t>46.7</t>
  </si>
  <si>
    <t>闫红秀</t>
  </si>
  <si>
    <t>XS183059</t>
  </si>
  <si>
    <t>18724227798</t>
  </si>
  <si>
    <t>乔新月</t>
  </si>
  <si>
    <t>XS183069</t>
  </si>
  <si>
    <t>12h</t>
  </si>
  <si>
    <t>杨雨晴</t>
  </si>
  <si>
    <t>XS183088</t>
  </si>
  <si>
    <t>张琪</t>
  </si>
  <si>
    <t>XS186125</t>
  </si>
  <si>
    <t>2020.6-2020.8</t>
  </si>
  <si>
    <t>服务总时间（h）</t>
  </si>
  <si>
    <t>工作内容</t>
  </si>
  <si>
    <t>1</t>
  </si>
  <si>
    <t>整理毕业档案</t>
  </si>
  <si>
    <t>2</t>
  </si>
  <si>
    <t>3</t>
  </si>
  <si>
    <t>13263650901</t>
  </si>
  <si>
    <t>4</t>
  </si>
  <si>
    <t>5</t>
  </si>
  <si>
    <t>6</t>
  </si>
  <si>
    <t>7</t>
  </si>
  <si>
    <t>园林园艺学院</t>
  </si>
  <si>
    <t>18846135190</t>
  </si>
  <si>
    <t>24h</t>
  </si>
  <si>
    <t>8</t>
  </si>
  <si>
    <t>9</t>
  </si>
  <si>
    <t>18644020916</t>
  </si>
  <si>
    <t>8月18日志愿服务人员信息</t>
  </si>
  <si>
    <t>服务时间</t>
  </si>
  <si>
    <t>服务内容</t>
  </si>
  <si>
    <t>时间</t>
  </si>
  <si>
    <t>7.30-11.20，12.30-16.30</t>
  </si>
  <si>
    <t>整理前广场接待区桌椅、帐篷、隔离带</t>
  </si>
  <si>
    <t>7.8h</t>
  </si>
  <si>
    <t>7.30-11.20</t>
  </si>
  <si>
    <t>3.8h</t>
  </si>
  <si>
    <t>12.30-16.30</t>
  </si>
  <si>
    <t>8月19日志愿服务人员信息</t>
  </si>
  <si>
    <t>10.30-11.30，14.00-15.30</t>
  </si>
  <si>
    <t>搬前广场接待区桌椅</t>
  </si>
  <si>
    <t>8月20日志愿服务人员信息</t>
  </si>
  <si>
    <t>6.00-23.00</t>
  </si>
  <si>
    <t>总负责人</t>
  </si>
  <si>
    <t>17h</t>
  </si>
  <si>
    <t>6.00-18.30</t>
  </si>
  <si>
    <t>前广场组核酸检测志愿服务</t>
  </si>
  <si>
    <t>7.30-11.21</t>
  </si>
  <si>
    <t>主楼东侧结果等待志愿服务</t>
  </si>
  <si>
    <t>6.00-24.00</t>
  </si>
  <si>
    <t>18h</t>
  </si>
  <si>
    <t>6.00-22.30</t>
  </si>
  <si>
    <t>16.5h</t>
  </si>
  <si>
    <t>6:00-23:00</t>
  </si>
  <si>
    <t>配送物资</t>
  </si>
  <si>
    <t>13：00-16.00</t>
  </si>
  <si>
    <t>13：00-15.00</t>
  </si>
  <si>
    <t>14：00-15：00</t>
  </si>
  <si>
    <t>3h</t>
  </si>
  <si>
    <t>2h</t>
  </si>
  <si>
    <t>1h</t>
  </si>
  <si>
    <t>6:00-22:10</t>
  </si>
  <si>
    <t>引领核酸检测完毕的同学到结果等待区</t>
  </si>
  <si>
    <t>16.2h</t>
  </si>
  <si>
    <t>6:30-21:40</t>
  </si>
  <si>
    <t>15.1h</t>
  </si>
  <si>
    <t>6:30-21:18</t>
  </si>
  <si>
    <t>14.7h</t>
  </si>
  <si>
    <t>6:30-20:00</t>
  </si>
  <si>
    <t>14.1h</t>
  </si>
  <si>
    <t>6:30-21:50</t>
  </si>
  <si>
    <t>14.3h</t>
  </si>
  <si>
    <t>于昕楚</t>
  </si>
  <si>
    <t>7:30-21:18</t>
  </si>
  <si>
    <t>13.9h</t>
  </si>
  <si>
    <t>6:30-22:10</t>
  </si>
  <si>
    <t>15.7h</t>
  </si>
  <si>
    <t>6:30-20:50</t>
  </si>
  <si>
    <t>14.9h</t>
  </si>
  <si>
    <t>15.3h</t>
  </si>
  <si>
    <t>6：00-23:40</t>
  </si>
  <si>
    <t>主楼西侧结果等待志愿服务</t>
  </si>
  <si>
    <t>17.8h</t>
  </si>
  <si>
    <t>6：00-22:30</t>
  </si>
  <si>
    <t>6：00-23:00</t>
  </si>
  <si>
    <t>ZS196178</t>
  </si>
  <si>
    <t>6：00-23:45</t>
  </si>
  <si>
    <t>6：00-23：40</t>
  </si>
  <si>
    <t>6：00-22:20</t>
  </si>
  <si>
    <t>16.4h</t>
  </si>
  <si>
    <t>6：00-21：00</t>
  </si>
  <si>
    <t>大庆东接站</t>
  </si>
  <si>
    <t>枢纽站接站</t>
  </si>
  <si>
    <t>大庆站接站</t>
  </si>
  <si>
    <t>机场接站</t>
  </si>
  <si>
    <t>大庆西接站</t>
  </si>
  <si>
    <t>8月23日主楼志愿服务人员信息</t>
  </si>
  <si>
    <t>时长</t>
  </si>
  <si>
    <t>志愿者总负责人</t>
  </si>
  <si>
    <t>6:00-22:30</t>
  </si>
  <si>
    <t>主楼西区等待组志愿者负责人</t>
  </si>
  <si>
    <t>主楼东区等待组志愿者负责人</t>
  </si>
  <si>
    <t>物资组志愿者总组长</t>
  </si>
  <si>
    <t>6:00-12:30</t>
  </si>
  <si>
    <t>物资组志愿者</t>
  </si>
  <si>
    <t>6.5h</t>
  </si>
  <si>
    <t>6:00-16:00</t>
  </si>
  <si>
    <t>10h</t>
  </si>
  <si>
    <t>13:00-22:30</t>
  </si>
  <si>
    <t>9.5h</t>
  </si>
  <si>
    <t>6:00-13:00</t>
  </si>
  <si>
    <t>14:00-22:30</t>
  </si>
  <si>
    <t>8.5h</t>
  </si>
  <si>
    <t>6：00-22：30</t>
  </si>
  <si>
    <t>引领组志愿者总组长</t>
  </si>
  <si>
    <t>6：00-18：00</t>
  </si>
  <si>
    <t>引领组志愿者</t>
  </si>
  <si>
    <t>引领组志愿者东侧组长</t>
  </si>
  <si>
    <t>引领组志愿者西侧组长</t>
  </si>
  <si>
    <t>8：00-18：00</t>
  </si>
  <si>
    <t>接待组志愿者</t>
  </si>
  <si>
    <t>8月26日主楼志愿服务人员信息</t>
  </si>
  <si>
    <t>8:00-20:00</t>
  </si>
  <si>
    <t>网络整理返校文件</t>
  </si>
  <si>
    <t>14:30-17:00</t>
  </si>
  <si>
    <t>主楼协助老师整理返校文件</t>
  </si>
  <si>
    <t>动物科技</t>
  </si>
  <si>
    <t>14：00-18：00</t>
  </si>
  <si>
    <t>14:40-17:30
19:00-23:30</t>
  </si>
  <si>
    <t>7.4h</t>
  </si>
  <si>
    <t>14:40-17:30；19:00-23:30</t>
  </si>
  <si>
    <t>14:30-17:30</t>
  </si>
  <si>
    <t>14：30-17:00</t>
  </si>
  <si>
    <t>8月27日主楼志愿服务人员信息</t>
  </si>
  <si>
    <t>6:00-22:00</t>
  </si>
  <si>
    <t>物资组志愿者组长</t>
  </si>
  <si>
    <t>等待组组员</t>
  </si>
  <si>
    <t>2019级</t>
  </si>
  <si>
    <t>等待组楼层小组长</t>
  </si>
  <si>
    <t>拍照组志愿者</t>
  </si>
  <si>
    <t>9月1日接站组（葛欣组）志愿服务人员信息</t>
  </si>
  <si>
    <t>5:30—21:00</t>
  </si>
  <si>
    <t>接站志愿服务</t>
  </si>
  <si>
    <t>9月1日前面广场组（曹尚组）志愿服务人员信息</t>
  </si>
  <si>
    <t>6：00-21:00</t>
  </si>
  <si>
    <t>主楼前面广场志愿服务</t>
  </si>
  <si>
    <t>6：00-19:00</t>
  </si>
  <si>
    <t>6：00-22:00</t>
  </si>
  <si>
    <t>9月1日副楼组（王敬红组）志愿服务人员信息</t>
  </si>
  <si>
    <t>6：30-20：00</t>
  </si>
  <si>
    <t>副楼结果等待志愿服务</t>
  </si>
  <si>
    <t>7：30-21：00</t>
  </si>
  <si>
    <t>主楼122结果等待志愿服务</t>
  </si>
  <si>
    <t>7：30-20：00</t>
  </si>
  <si>
    <t>9月1日物资组(杨海涛组)志愿服务人员信息</t>
  </si>
  <si>
    <t>6：00-21：30</t>
  </si>
  <si>
    <t>主楼送物资</t>
  </si>
  <si>
    <t>9月1日引领组（许鹤组）志愿服务人员信息</t>
  </si>
  <si>
    <t>6:30-21：00</t>
  </si>
  <si>
    <t>引领组志愿服务</t>
  </si>
  <si>
    <t>6：30-19：00</t>
  </si>
  <si>
    <t>6:30-22：00</t>
  </si>
  <si>
    <t>经管学院</t>
  </si>
  <si>
    <t>9月1日周老师孙老师金老师组志愿服务人员信息</t>
  </si>
  <si>
    <t>主楼前广场通道接待志愿服务</t>
  </si>
  <si>
    <t>协助老师处理821事务</t>
  </si>
  <si>
    <t>协助老师外出接站</t>
  </si>
  <si>
    <t>8:00-15:00</t>
  </si>
  <si>
    <t>拍照</t>
  </si>
  <si>
    <t>6:00-14:00</t>
  </si>
  <si>
    <t>14:00-22:00</t>
  </si>
  <si>
    <t>后勤</t>
  </si>
  <si>
    <t>9月1日寝室引导组（梁亚文组）志愿者名单</t>
  </si>
  <si>
    <t>11:00-21:30</t>
  </si>
  <si>
    <t>搬运行李，引导新生到寝室</t>
  </si>
  <si>
    <t>11:00-14:30</t>
  </si>
  <si>
    <t>14:30-19:00</t>
  </si>
  <si>
    <t>19:00-21:30</t>
  </si>
  <si>
    <t>9月1日寝室引导组（王磊组）志愿服务人员信息</t>
  </si>
  <si>
    <t>8：00-22：00</t>
  </si>
  <si>
    <t>安排新生入住、解决住宿相关问题</t>
  </si>
  <si>
    <t>8：00-24：00</t>
  </si>
  <si>
    <t>9月2日志愿服务人员信息</t>
  </si>
  <si>
    <t>13:30-17:00</t>
  </si>
  <si>
    <t>党员材料收取</t>
  </si>
  <si>
    <t>经管+生命</t>
  </si>
  <si>
    <t>农学+园艺</t>
  </si>
  <si>
    <t>工程+土木+食品</t>
  </si>
  <si>
    <t>维持秩序</t>
  </si>
  <si>
    <t>动物科技学校</t>
  </si>
  <si>
    <t>录取通知书扫码</t>
  </si>
  <si>
    <t>动科+信息</t>
  </si>
  <si>
    <t>动科学院</t>
  </si>
  <si>
    <t>动科院</t>
  </si>
  <si>
    <t>助学贷款材料收取</t>
  </si>
  <si>
    <t>学籍档案收取</t>
  </si>
  <si>
    <t>南门：张玉</t>
  </si>
  <si>
    <t>6：00-10：00</t>
  </si>
  <si>
    <t>学校南门通道接待志愿服务</t>
  </si>
  <si>
    <t>6:00-10:00 13:00-17:00</t>
  </si>
  <si>
    <t>学校南门通道接待志愿服务 下午维持秩序</t>
  </si>
  <si>
    <t>附楼：陈冬勤</t>
  </si>
  <si>
    <t>7:50-16:00</t>
  </si>
  <si>
    <t>9月12日志愿服务人员信息</t>
  </si>
  <si>
    <r>
      <rPr>
        <sz val="11"/>
        <color rgb="FF000000"/>
        <rFont val="SimSun"/>
        <charset val="134"/>
      </rPr>
      <t>李志芳</t>
    </r>
  </si>
  <si>
    <r>
      <rPr>
        <sz val="11"/>
        <color rgb="FF000000"/>
        <rFont val="SimSun"/>
        <charset val="134"/>
      </rPr>
      <t>女</t>
    </r>
  </si>
  <si>
    <r>
      <rPr>
        <sz val="11"/>
        <color rgb="FF000000"/>
        <rFont val="SimSun"/>
        <charset val="134"/>
      </rPr>
      <t>ZS196182</t>
    </r>
  </si>
  <si>
    <r>
      <rPr>
        <sz val="11"/>
        <rFont val="宋体"/>
        <charset val="134"/>
      </rPr>
      <t>2019级</t>
    </r>
  </si>
  <si>
    <r>
      <rPr>
        <sz val="11"/>
        <color rgb="FF000000"/>
        <rFont val="SimSun"/>
        <charset val="134"/>
      </rPr>
      <t>食品学院</t>
    </r>
  </si>
  <si>
    <r>
      <rPr>
        <sz val="12"/>
        <color rgb="FF000000"/>
        <rFont val="SimSun"/>
        <charset val="134"/>
      </rPr>
      <t>6:00-14:00</t>
    </r>
  </si>
  <si>
    <r>
      <rPr>
        <sz val="12"/>
        <color rgb="FF000000"/>
        <rFont val="SimSun"/>
        <charset val="134"/>
      </rPr>
      <t>主楼前广场通道接待志愿服务</t>
    </r>
  </si>
  <si>
    <r>
      <rPr>
        <sz val="11"/>
        <rFont val="宋体"/>
        <charset val="134"/>
      </rPr>
      <t>王健</t>
    </r>
  </si>
  <si>
    <r>
      <rPr>
        <sz val="11"/>
        <rFont val="宋体"/>
        <charset val="134"/>
      </rPr>
      <t>男</t>
    </r>
  </si>
  <si>
    <r>
      <rPr>
        <sz val="11"/>
        <rFont val="宋体"/>
        <charset val="134"/>
      </rPr>
      <t>XS193084</t>
    </r>
  </si>
  <si>
    <r>
      <rPr>
        <sz val="11"/>
        <rFont val="宋体"/>
        <charset val="134"/>
      </rPr>
      <t>动物科技学院</t>
    </r>
  </si>
  <si>
    <r>
      <rPr>
        <sz val="12"/>
        <rFont val="宋体"/>
        <charset val="134"/>
      </rPr>
      <t>6:00-14:00</t>
    </r>
  </si>
  <si>
    <r>
      <rPr>
        <sz val="12"/>
        <rFont val="宋体"/>
        <charset val="134"/>
      </rPr>
      <t>主楼前广场通道接待志愿服务</t>
    </r>
  </si>
  <si>
    <r>
      <rPr>
        <sz val="11"/>
        <color rgb="FF000000"/>
        <rFont val="SimSun"/>
        <charset val="134"/>
      </rPr>
      <t>韩博森</t>
    </r>
  </si>
  <si>
    <r>
      <rPr>
        <sz val="11"/>
        <color rgb="FF000000"/>
        <rFont val="SimSun"/>
        <charset val="134"/>
      </rPr>
      <t>男</t>
    </r>
  </si>
  <si>
    <r>
      <rPr>
        <sz val="11"/>
        <rFont val="宋体"/>
        <charset val="134"/>
      </rPr>
      <t>ZS194135</t>
    </r>
  </si>
  <si>
    <r>
      <rPr>
        <sz val="11"/>
        <color rgb="FF000000"/>
        <rFont val="SimSun"/>
        <charset val="134"/>
      </rPr>
      <t>经济管理学院</t>
    </r>
  </si>
  <si>
    <r>
      <rPr>
        <sz val="12"/>
        <color rgb="FF000000"/>
        <rFont val="SimSun"/>
        <charset val="134"/>
      </rPr>
      <t>14:00-22:00</t>
    </r>
  </si>
  <si>
    <r>
      <rPr>
        <sz val="11"/>
        <color rgb="FF000000"/>
        <rFont val="SimSun"/>
        <charset val="134"/>
      </rPr>
      <t>范延伟</t>
    </r>
  </si>
  <si>
    <r>
      <rPr>
        <sz val="11"/>
        <color rgb="FF000000"/>
        <rFont val="SimSun"/>
        <charset val="134"/>
      </rPr>
      <t>XS192058</t>
    </r>
  </si>
  <si>
    <r>
      <rPr>
        <sz val="11"/>
        <color rgb="FF000000"/>
        <rFont val="SimSun"/>
        <charset val="134"/>
      </rPr>
      <t>2019级</t>
    </r>
  </si>
  <si>
    <r>
      <rPr>
        <sz val="11"/>
        <color rgb="FF000000"/>
        <rFont val="SimSun"/>
        <charset val="134"/>
      </rPr>
      <t>工程学院</t>
    </r>
  </si>
  <si>
    <t>主楼前广场通道接待志愿服务(9月13号又工作了，故增加了9.12时长）</t>
  </si>
  <si>
    <r>
      <rPr>
        <sz val="11"/>
        <rFont val="宋体"/>
        <charset val="134"/>
      </rPr>
      <t>安思危</t>
    </r>
  </si>
  <si>
    <r>
      <rPr>
        <sz val="11"/>
        <color rgb="FF000000"/>
        <rFont val="SimSun"/>
        <charset val="134"/>
      </rPr>
      <t>ZS191013</t>
    </r>
  </si>
  <si>
    <r>
      <rPr>
        <sz val="11"/>
        <color rgb="FF000000"/>
        <rFont val="SimSun"/>
        <charset val="134"/>
      </rPr>
      <t>农学院</t>
    </r>
  </si>
  <si>
    <r>
      <rPr>
        <sz val="12"/>
        <color rgb="FF000000"/>
        <rFont val="SimSun"/>
        <charset val="134"/>
      </rPr>
      <t>6:00-22:00</t>
    </r>
  </si>
  <si>
    <r>
      <rPr>
        <sz val="11"/>
        <color rgb="FF000000"/>
        <rFont val="SimSun"/>
        <charset val="134"/>
      </rPr>
      <t>刘震</t>
    </r>
  </si>
  <si>
    <r>
      <rPr>
        <sz val="12"/>
        <color rgb="FF000000"/>
        <rFont val="SimSun"/>
        <charset val="134"/>
      </rPr>
      <t>ZS194148</t>
    </r>
  </si>
  <si>
    <r>
      <rPr>
        <sz val="12"/>
        <color rgb="FF000000"/>
        <rFont val="SimSun"/>
        <charset val="134"/>
      </rPr>
      <t>2019级</t>
    </r>
  </si>
  <si>
    <r>
      <rPr>
        <sz val="11"/>
        <color rgb="FF000000"/>
        <rFont val="SimSun"/>
        <charset val="134"/>
      </rPr>
      <t>孙志江</t>
    </r>
  </si>
  <si>
    <r>
      <rPr>
        <sz val="12"/>
        <color rgb="FF000000"/>
        <rFont val="SimSun"/>
        <charset val="134"/>
      </rPr>
      <t>XS182046</t>
    </r>
  </si>
  <si>
    <r>
      <rPr>
        <sz val="12"/>
        <color rgb="FF000000"/>
        <rFont val="SimSun"/>
        <charset val="134"/>
      </rPr>
      <t>2018级</t>
    </r>
  </si>
  <si>
    <r>
      <rPr>
        <sz val="12"/>
        <rFont val="宋体"/>
        <charset val="134"/>
      </rPr>
      <t>6:00-22:00</t>
    </r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</si>
</sst>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9">
    <font>
      <sz val="12"/>
      <name val="宋体"/>
      <charset val="134"/>
    </font>
    <font>
      <sz val="20"/>
      <color rgb="FF000000"/>
      <name val="SimSun"/>
      <charset val="134"/>
    </font>
    <font>
      <sz val="12"/>
      <color rgb="FF000000"/>
      <name val="宋体"/>
      <charset val="134"/>
    </font>
    <font>
      <sz val="11"/>
      <color rgb="FF000000"/>
      <name val="宋体"/>
      <charset val="134"/>
    </font>
    <font>
      <sz val="11"/>
      <color rgb="FF000000"/>
      <name val="SimSun"/>
      <charset val="134"/>
    </font>
    <font>
      <sz val="12"/>
      <color rgb="FF000000"/>
      <name val="SimSun"/>
      <charset val="134"/>
    </font>
    <font>
      <sz val="11"/>
      <name val="宋体"/>
      <charset val="134"/>
    </font>
    <font>
      <sz val="10"/>
      <color rgb="FF000000"/>
      <name val="微软雅黑"/>
      <charset val="134"/>
    </font>
    <font>
      <b/>
      <sz val="20"/>
      <name val="宋体"/>
      <charset val="134"/>
    </font>
    <font>
      <b/>
      <sz val="11"/>
      <color rgb="FF000000"/>
      <name val="宋体"/>
      <charset val="134"/>
    </font>
    <font>
      <b/>
      <sz val="11"/>
      <name val="宋体"/>
      <charset val="134"/>
    </font>
    <font>
      <sz val="11"/>
      <color rgb="FFFF0000"/>
      <name val="宋体"/>
      <charset val="134"/>
    </font>
    <font>
      <b/>
      <sz val="20"/>
      <color rgb="FF000000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20"/>
      <color theme="1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  <scheme val="minor"/>
    </font>
    <font>
      <b/>
      <sz val="12"/>
      <name val="宋体"/>
      <charset val="134"/>
    </font>
    <font>
      <b/>
      <sz val="16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7" fillId="10" borderId="3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13" borderId="4" applyNumberFormat="0" applyFont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35" fillId="0" borderId="5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2" fillId="0" borderId="8" applyNumberFormat="0" applyFill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3" fillId="6" borderId="2" applyNumberFormat="0" applyAlignment="0" applyProtection="0">
      <alignment vertical="center"/>
    </xf>
    <xf numFmtId="0" fontId="37" fillId="6" borderId="3" applyNumberFormat="0" applyAlignment="0" applyProtection="0">
      <alignment vertical="center"/>
    </xf>
    <xf numFmtId="0" fontId="36" fillId="19" borderId="7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38" fillId="0" borderId="9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6" fillId="0" borderId="0">
      <alignment vertical="center"/>
    </xf>
  </cellStyleXfs>
  <cellXfs count="73">
    <xf numFmtId="0" fontId="0" fillId="0" borderId="0" xfId="0">
      <alignment vertical="center"/>
    </xf>
    <xf numFmtId="0" fontId="1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vertical="center"/>
    </xf>
    <xf numFmtId="0" fontId="11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vertical="center"/>
    </xf>
    <xf numFmtId="20" fontId="0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20" fontId="3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3" fillId="0" borderId="1" xfId="49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/>
    </xf>
    <xf numFmtId="0" fontId="13" fillId="0" borderId="1" xfId="0" applyNumberFormat="1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176" fontId="13" fillId="0" borderId="1" xfId="0" applyNumberFormat="1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15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6" fillId="0" borderId="1" xfId="0" applyFont="1" applyBorder="1">
      <alignment vertical="center"/>
    </xf>
    <xf numFmtId="0" fontId="17" fillId="0" borderId="1" xfId="0" applyFont="1" applyFill="1" applyBorder="1" applyAlignment="1">
      <alignment horizontal="center" vertical="center"/>
    </xf>
    <xf numFmtId="20" fontId="13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8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0" fillId="0" borderId="0" xfId="0" applyFill="1" applyBorder="1">
      <alignment vertical="center"/>
    </xf>
    <xf numFmtId="0" fontId="0" fillId="0" borderId="0" xfId="0" applyFill="1">
      <alignment vertical="center"/>
    </xf>
    <xf numFmtId="0" fontId="19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6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/>
    </xf>
    <xf numFmtId="176" fontId="13" fillId="0" borderId="1" xfId="0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49" fontId="17" fillId="0" borderId="1" xfId="0" applyNumberFormat="1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5" Type="http://schemas.openxmlformats.org/officeDocument/2006/relationships/styles" Target="styles.xml"/><Relationship Id="rId14" Type="http://schemas.openxmlformats.org/officeDocument/2006/relationships/theme" Target="theme/theme1.xml"/><Relationship Id="rId13" Type="http://schemas.openxmlformats.org/officeDocument/2006/relationships/externalLink" Target="externalLinks/externalLink2.xml"/><Relationship Id="rId12" Type="http://schemas.openxmlformats.org/officeDocument/2006/relationships/externalLink" Target="externalLinks/externalLink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\Documents\tencent%20files\583061807\filerecv\8.20&#36820;&#26657;&#26381;&#21153;&#24535;&#24895;&#20998;&#32452;&#27719;&#24635;&#26126;&#32454;&#34920;(&#26680;&#23450;&#29256;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DELL\Desktop\&#24535;&#24895;&#32773;&#26102;&#38271;&#24635;\&#65288;&#35745;&#31639;&#22909;&#30340;&#65289;8.18-8.26&#26381;&#21153;&#26102;&#38271;&#65288;&#21608;&#24069;&#36127;&#36131;&#32479;&#35745;&#65289;\27&#21495;&#24535;&#24895;&#26381;&#21153;&#20449;&#24687;1.xlsx27&#21495;&#24535;&#24895;&#26381;&#21153;&#20449;&#24687;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92人志愿者总名单"/>
      <sheetName val="各分组负责人名单"/>
      <sheetName val="前广场组（17人）"/>
      <sheetName val="物资组（14人）"/>
      <sheetName val="车站接站组（10人）"/>
      <sheetName val="引领组（17人）"/>
      <sheetName val="主楼结果等待组人员名单（33人）"/>
      <sheetName val="主楼结果等待组任务分配名单明细（33人具体分工）"/>
    </sheetNames>
    <sheetDataSet>
      <sheetData sheetId="0" refreshError="1">
        <row r="2">
          <cell r="B2" t="str">
            <v>姓名</v>
          </cell>
          <cell r="C2" t="str">
            <v>学号</v>
          </cell>
          <cell r="D2" t="str">
            <v>性别</v>
          </cell>
          <cell r="E2" t="str">
            <v>年级</v>
          </cell>
          <cell r="F2" t="str">
            <v>学院</v>
          </cell>
        </row>
        <row r="3">
          <cell r="B3" t="str">
            <v>王雍</v>
          </cell>
          <cell r="C3" t="str">
            <v>XS183107</v>
          </cell>
          <cell r="D3" t="str">
            <v>男</v>
          </cell>
          <cell r="E3">
            <v>2018</v>
          </cell>
          <cell r="F3" t="str">
            <v>动物科技学院</v>
          </cell>
          <cell r="G3">
            <v>13251599676</v>
          </cell>
        </row>
        <row r="4">
          <cell r="B4" t="str">
            <v>李泉伦</v>
          </cell>
          <cell r="C4" t="str">
            <v>ZS198188</v>
          </cell>
          <cell r="D4" t="str">
            <v>男</v>
          </cell>
          <cell r="E4">
            <v>2019</v>
          </cell>
          <cell r="F4" t="str">
            <v>电气与信息学院</v>
          </cell>
          <cell r="G4">
            <v>18663065663</v>
          </cell>
        </row>
        <row r="5">
          <cell r="B5" t="str">
            <v>刘涛</v>
          </cell>
          <cell r="C5" t="str">
            <v>XS189155</v>
          </cell>
          <cell r="D5" t="str">
            <v>男</v>
          </cell>
          <cell r="E5">
            <v>2018</v>
          </cell>
          <cell r="F5" t="str">
            <v>生命学院</v>
          </cell>
          <cell r="G5">
            <v>13199407236</v>
          </cell>
        </row>
        <row r="6">
          <cell r="B6" t="str">
            <v>杨健</v>
          </cell>
          <cell r="C6" t="str">
            <v>XS189161</v>
          </cell>
          <cell r="D6" t="str">
            <v>男</v>
          </cell>
          <cell r="E6">
            <v>2018</v>
          </cell>
          <cell r="F6" t="str">
            <v>生命学院</v>
          </cell>
          <cell r="G6">
            <v>13384354055</v>
          </cell>
        </row>
        <row r="7">
          <cell r="B7" t="str">
            <v>于洋</v>
          </cell>
          <cell r="C7" t="str">
            <v>ZS198184</v>
          </cell>
          <cell r="D7" t="str">
            <v>男</v>
          </cell>
          <cell r="E7">
            <v>2019</v>
          </cell>
          <cell r="F7" t="str">
            <v>电气与信息学院</v>
          </cell>
          <cell r="G7">
            <v>17853726916</v>
          </cell>
        </row>
        <row r="8">
          <cell r="B8" t="str">
            <v>赵玉滨</v>
          </cell>
          <cell r="C8" t="str">
            <v>XS186133</v>
          </cell>
          <cell r="D8" t="str">
            <v>男</v>
          </cell>
          <cell r="E8">
            <v>2018</v>
          </cell>
          <cell r="F8" t="str">
            <v>食品学院</v>
          </cell>
          <cell r="G8">
            <v>15776595960</v>
          </cell>
        </row>
        <row r="9">
          <cell r="B9" t="str">
            <v>赵铎</v>
          </cell>
          <cell r="C9" t="str">
            <v>XS189156</v>
          </cell>
          <cell r="D9" t="str">
            <v>男</v>
          </cell>
          <cell r="E9">
            <v>2018</v>
          </cell>
          <cell r="F9" t="str">
            <v>生命学院</v>
          </cell>
          <cell r="G9">
            <v>18845951620</v>
          </cell>
        </row>
        <row r="10">
          <cell r="B10" t="str">
            <v>许从峰</v>
          </cell>
          <cell r="C10" t="str">
            <v>XS189159</v>
          </cell>
          <cell r="D10" t="str">
            <v>男</v>
          </cell>
          <cell r="E10">
            <v>2018</v>
          </cell>
          <cell r="F10" t="str">
            <v>生命学院</v>
          </cell>
          <cell r="G10">
            <v>13674591462</v>
          </cell>
        </row>
        <row r="11">
          <cell r="B11" t="str">
            <v>张伟</v>
          </cell>
          <cell r="C11" t="str">
            <v>XB191007</v>
          </cell>
          <cell r="D11" t="str">
            <v>男</v>
          </cell>
          <cell r="E11">
            <v>2019</v>
          </cell>
          <cell r="F11" t="str">
            <v>农学院</v>
          </cell>
          <cell r="G11">
            <v>18841706585</v>
          </cell>
        </row>
        <row r="12">
          <cell r="B12" t="str">
            <v>巩光禄</v>
          </cell>
          <cell r="C12" t="str">
            <v>ZS199208</v>
          </cell>
          <cell r="D12" t="str">
            <v>男</v>
          </cell>
          <cell r="E12">
            <v>2019</v>
          </cell>
          <cell r="F12" t="str">
            <v>生命学院</v>
          </cell>
          <cell r="G12">
            <v>15736938832</v>
          </cell>
        </row>
        <row r="13">
          <cell r="B13" t="str">
            <v>马鑫</v>
          </cell>
          <cell r="C13" t="str">
            <v>ZS192042</v>
          </cell>
          <cell r="D13" t="str">
            <v>男</v>
          </cell>
          <cell r="E13">
            <v>2019</v>
          </cell>
          <cell r="F13" t="str">
            <v>工程学院</v>
          </cell>
          <cell r="G13">
            <v>13903692204</v>
          </cell>
        </row>
        <row r="14">
          <cell r="B14" t="str">
            <v>温鑫</v>
          </cell>
          <cell r="C14" t="str">
            <v>ZS192054</v>
          </cell>
          <cell r="D14" t="str">
            <v>男</v>
          </cell>
          <cell r="E14">
            <v>2019</v>
          </cell>
          <cell r="F14" t="str">
            <v>工程学院</v>
          </cell>
          <cell r="G14">
            <v>13019771151</v>
          </cell>
        </row>
        <row r="15">
          <cell r="B15" t="str">
            <v>周帅</v>
          </cell>
          <cell r="C15" t="str">
            <v>XS192061</v>
          </cell>
          <cell r="D15" t="str">
            <v>男</v>
          </cell>
          <cell r="E15">
            <v>2019</v>
          </cell>
          <cell r="F15" t="str">
            <v>工程学院</v>
          </cell>
          <cell r="G15">
            <v>15853820592</v>
          </cell>
        </row>
        <row r="16">
          <cell r="B16" t="str">
            <v>巩海亮</v>
          </cell>
          <cell r="C16" t="str">
            <v>XS182051</v>
          </cell>
          <cell r="D16" t="str">
            <v>男</v>
          </cell>
          <cell r="E16">
            <v>2018</v>
          </cell>
          <cell r="F16" t="str">
            <v>工程学院</v>
          </cell>
          <cell r="G16">
            <v>15604891068</v>
          </cell>
        </row>
        <row r="17">
          <cell r="B17" t="str">
            <v>张健</v>
          </cell>
          <cell r="C17" t="str">
            <v>XS182054</v>
          </cell>
          <cell r="D17" t="str">
            <v>男</v>
          </cell>
          <cell r="E17">
            <v>2018</v>
          </cell>
          <cell r="F17" t="str">
            <v>工程学院</v>
          </cell>
          <cell r="G17">
            <v>13054213117</v>
          </cell>
        </row>
        <row r="18">
          <cell r="B18" t="str">
            <v>刘鼎鑫</v>
          </cell>
          <cell r="C18" t="str">
            <v>XS183077</v>
          </cell>
          <cell r="D18" t="str">
            <v>男</v>
          </cell>
          <cell r="E18">
            <v>2018</v>
          </cell>
          <cell r="F18" t="str">
            <v>动物科技学院</v>
          </cell>
          <cell r="G18">
            <v>13199059530</v>
          </cell>
        </row>
        <row r="19">
          <cell r="B19" t="str">
            <v>王文玉</v>
          </cell>
          <cell r="C19" t="str">
            <v>XS181006</v>
          </cell>
          <cell r="D19" t="str">
            <v>男</v>
          </cell>
          <cell r="E19">
            <v>2018</v>
          </cell>
          <cell r="F19" t="str">
            <v>农学院</v>
          </cell>
          <cell r="G19">
            <v>13069651236</v>
          </cell>
        </row>
        <row r="20">
          <cell r="B20" t="str">
            <v>秦彬</v>
          </cell>
          <cell r="C20" t="str">
            <v>XS181022</v>
          </cell>
          <cell r="D20" t="str">
            <v>男</v>
          </cell>
          <cell r="E20">
            <v>2018</v>
          </cell>
          <cell r="F20" t="str">
            <v>农学院</v>
          </cell>
          <cell r="G20">
            <v>15776583358</v>
          </cell>
        </row>
        <row r="21">
          <cell r="B21" t="str">
            <v>蔡晓</v>
          </cell>
          <cell r="C21" t="str">
            <v>XS186135</v>
          </cell>
          <cell r="D21" t="str">
            <v>男</v>
          </cell>
          <cell r="E21">
            <v>2018</v>
          </cell>
          <cell r="F21" t="str">
            <v>食品学院</v>
          </cell>
          <cell r="G21">
            <v>15776502977</v>
          </cell>
        </row>
        <row r="22">
          <cell r="B22" t="str">
            <v>李亚鹏</v>
          </cell>
          <cell r="C22" t="str">
            <v>XS188149</v>
          </cell>
          <cell r="D22" t="str">
            <v>男</v>
          </cell>
          <cell r="E22">
            <v>2018</v>
          </cell>
          <cell r="F22" t="str">
            <v>电气与信息学院</v>
          </cell>
          <cell r="G22">
            <v>19845918532</v>
          </cell>
        </row>
        <row r="23">
          <cell r="B23" t="str">
            <v>关键</v>
          </cell>
          <cell r="C23" t="str">
            <v>XS186147</v>
          </cell>
          <cell r="D23" t="str">
            <v>男</v>
          </cell>
          <cell r="E23">
            <v>2018</v>
          </cell>
          <cell r="F23" t="str">
            <v>食品学院</v>
          </cell>
          <cell r="G23">
            <v>18746664845</v>
          </cell>
        </row>
        <row r="24">
          <cell r="B24" t="str">
            <v>王显赫</v>
          </cell>
          <cell r="C24" t="str">
            <v>XS189168</v>
          </cell>
          <cell r="D24" t="str">
            <v>男</v>
          </cell>
          <cell r="E24">
            <v>2018</v>
          </cell>
          <cell r="F24" t="str">
            <v>生命学院</v>
          </cell>
          <cell r="G24">
            <v>13136801970</v>
          </cell>
        </row>
        <row r="25">
          <cell r="B25" t="str">
            <v>邱彦超</v>
          </cell>
          <cell r="C25" t="str">
            <v>XS186131</v>
          </cell>
          <cell r="D25" t="str">
            <v>男</v>
          </cell>
          <cell r="E25">
            <v>2018</v>
          </cell>
          <cell r="F25" t="str">
            <v>食品学院</v>
          </cell>
          <cell r="G25">
            <v>13029819712</v>
          </cell>
        </row>
        <row r="26">
          <cell r="B26" t="str">
            <v>孙政波</v>
          </cell>
          <cell r="C26" t="str">
            <v>XS188148</v>
          </cell>
          <cell r="D26" t="str">
            <v>男</v>
          </cell>
          <cell r="E26">
            <v>2018</v>
          </cell>
          <cell r="F26" t="str">
            <v>电气与信息学院</v>
          </cell>
          <cell r="G26">
            <v>15776583417</v>
          </cell>
        </row>
        <row r="27">
          <cell r="B27" t="str">
            <v>孙志江</v>
          </cell>
          <cell r="C27" t="str">
            <v>XS182046</v>
          </cell>
          <cell r="D27" t="str">
            <v>男</v>
          </cell>
          <cell r="E27">
            <v>2018</v>
          </cell>
          <cell r="F27" t="str">
            <v>工程学院</v>
          </cell>
          <cell r="G27">
            <v>15776583347</v>
          </cell>
        </row>
        <row r="28">
          <cell r="B28" t="str">
            <v>蔡昌福</v>
          </cell>
          <cell r="C28" t="str">
            <v>XS199166</v>
          </cell>
          <cell r="D28" t="str">
            <v>男</v>
          </cell>
          <cell r="E28">
            <v>2019</v>
          </cell>
          <cell r="F28" t="str">
            <v>生命学院</v>
          </cell>
          <cell r="G28">
            <v>13359598296</v>
          </cell>
        </row>
        <row r="29">
          <cell r="B29" t="str">
            <v>冯瑞杰</v>
          </cell>
          <cell r="C29" t="str">
            <v>ZS198190</v>
          </cell>
          <cell r="D29" t="str">
            <v>男</v>
          </cell>
          <cell r="E29">
            <v>2019</v>
          </cell>
          <cell r="F29" t="str">
            <v>电气与信息学院</v>
          </cell>
          <cell r="G29">
            <v>15034326719</v>
          </cell>
        </row>
        <row r="30">
          <cell r="B30" t="str">
            <v>魏锦山</v>
          </cell>
          <cell r="C30" t="str">
            <v>ZS198192</v>
          </cell>
          <cell r="D30" t="str">
            <v>男</v>
          </cell>
          <cell r="E30">
            <v>2019</v>
          </cell>
          <cell r="F30" t="str">
            <v>电气与信息学院</v>
          </cell>
          <cell r="G30">
            <v>18375433865</v>
          </cell>
        </row>
        <row r="31">
          <cell r="B31" t="str">
            <v>陈涛</v>
          </cell>
          <cell r="C31" t="str">
            <v>XS192068</v>
          </cell>
          <cell r="D31" t="str">
            <v>男</v>
          </cell>
          <cell r="E31">
            <v>2019</v>
          </cell>
          <cell r="F31" t="str">
            <v>工程学院</v>
          </cell>
          <cell r="G31">
            <v>15145937862</v>
          </cell>
        </row>
        <row r="32">
          <cell r="B32" t="str">
            <v>孙善闻</v>
          </cell>
          <cell r="C32" t="str">
            <v>ZS193089</v>
          </cell>
          <cell r="D32" t="str">
            <v>男</v>
          </cell>
          <cell r="E32">
            <v>2019</v>
          </cell>
          <cell r="F32" t="str">
            <v>动物科技学院</v>
          </cell>
          <cell r="G32">
            <v>15699667356</v>
          </cell>
        </row>
        <row r="33">
          <cell r="B33" t="str">
            <v>纪铭</v>
          </cell>
          <cell r="C33" t="str">
            <v>ZS193086</v>
          </cell>
          <cell r="D33" t="str">
            <v>男</v>
          </cell>
          <cell r="E33">
            <v>2019</v>
          </cell>
          <cell r="F33" t="str">
            <v>动物科技学院</v>
          </cell>
          <cell r="G33">
            <v>13251665400</v>
          </cell>
        </row>
        <row r="34">
          <cell r="B34" t="str">
            <v>刘本帅</v>
          </cell>
          <cell r="C34" t="str">
            <v>XS181004</v>
          </cell>
          <cell r="D34" t="str">
            <v>男</v>
          </cell>
          <cell r="E34">
            <v>2018</v>
          </cell>
          <cell r="F34" t="str">
            <v>农学院</v>
          </cell>
          <cell r="G34">
            <v>15943366456</v>
          </cell>
        </row>
        <row r="35">
          <cell r="B35" t="str">
            <v>张津松</v>
          </cell>
          <cell r="C35" t="str">
            <v>XS181005</v>
          </cell>
          <cell r="D35" t="str">
            <v>男</v>
          </cell>
          <cell r="E35">
            <v>2018</v>
          </cell>
          <cell r="F35" t="str">
            <v>农学院</v>
          </cell>
          <cell r="G35">
            <v>13163551576</v>
          </cell>
        </row>
        <row r="36">
          <cell r="B36" t="str">
            <v>于淼</v>
          </cell>
          <cell r="C36" t="str">
            <v>ZS196172</v>
          </cell>
          <cell r="D36" t="str">
            <v>男</v>
          </cell>
          <cell r="E36">
            <v>2019</v>
          </cell>
          <cell r="F36" t="str">
            <v>食品学院</v>
          </cell>
          <cell r="G36">
            <v>17645416996</v>
          </cell>
        </row>
        <row r="37">
          <cell r="B37" t="str">
            <v>郭博铖</v>
          </cell>
          <cell r="C37" t="str">
            <v>zs191024</v>
          </cell>
          <cell r="D37" t="str">
            <v>男</v>
          </cell>
          <cell r="E37">
            <v>2019</v>
          </cell>
          <cell r="F37" t="str">
            <v>农学院</v>
          </cell>
          <cell r="G37">
            <v>18245718758</v>
          </cell>
        </row>
        <row r="38">
          <cell r="B38" t="str">
            <v>苗志文</v>
          </cell>
          <cell r="C38" t="str">
            <v>ZS196173</v>
          </cell>
          <cell r="D38" t="str">
            <v>女</v>
          </cell>
          <cell r="E38">
            <v>2019</v>
          </cell>
          <cell r="F38" t="str">
            <v>食品学院</v>
          </cell>
          <cell r="G38">
            <v>18304896533</v>
          </cell>
        </row>
        <row r="39">
          <cell r="B39" t="str">
            <v>王明瑶</v>
          </cell>
          <cell r="C39" t="str">
            <v>XS181011</v>
          </cell>
          <cell r="D39" t="str">
            <v>女</v>
          </cell>
          <cell r="E39">
            <v>2018</v>
          </cell>
          <cell r="F39" t="str">
            <v>农学院</v>
          </cell>
          <cell r="G39">
            <v>15776581522</v>
          </cell>
        </row>
        <row r="40">
          <cell r="B40" t="str">
            <v>刘美玲</v>
          </cell>
          <cell r="C40" t="str">
            <v>XS181012</v>
          </cell>
          <cell r="D40" t="str">
            <v>女</v>
          </cell>
          <cell r="E40">
            <v>2018</v>
          </cell>
          <cell r="F40" t="str">
            <v>农学院</v>
          </cell>
          <cell r="G40">
            <v>15776580207</v>
          </cell>
        </row>
        <row r="41">
          <cell r="B41" t="str">
            <v>田润敏</v>
          </cell>
          <cell r="C41" t="str">
            <v>XS189154</v>
          </cell>
          <cell r="D41" t="str">
            <v>女</v>
          </cell>
          <cell r="E41">
            <v>2018</v>
          </cell>
          <cell r="F41" t="str">
            <v>生命学院</v>
          </cell>
          <cell r="G41">
            <v>18845636578</v>
          </cell>
        </row>
        <row r="42">
          <cell r="B42" t="str">
            <v>王敬红</v>
          </cell>
          <cell r="C42" t="str">
            <v>XS189153</v>
          </cell>
          <cell r="D42" t="str">
            <v>女</v>
          </cell>
          <cell r="E42">
            <v>2018</v>
          </cell>
          <cell r="F42" t="str">
            <v>生命学院</v>
          </cell>
          <cell r="G42">
            <v>15776581189</v>
          </cell>
        </row>
        <row r="43">
          <cell r="B43" t="str">
            <v>李嘉欣</v>
          </cell>
          <cell r="C43" t="str">
            <v>XS181015</v>
          </cell>
          <cell r="D43" t="str">
            <v>女</v>
          </cell>
          <cell r="E43">
            <v>2018</v>
          </cell>
          <cell r="F43" t="str">
            <v>农学院</v>
          </cell>
          <cell r="G43">
            <v>19845916796</v>
          </cell>
        </row>
        <row r="44">
          <cell r="B44" t="str">
            <v>王华美</v>
          </cell>
          <cell r="C44" t="str">
            <v>XS191001</v>
          </cell>
          <cell r="D44" t="str">
            <v>女</v>
          </cell>
          <cell r="E44">
            <v>2019</v>
          </cell>
          <cell r="F44" t="str">
            <v>农学院</v>
          </cell>
          <cell r="G44">
            <v>13504678474</v>
          </cell>
        </row>
        <row r="45">
          <cell r="B45" t="str">
            <v>安思危</v>
          </cell>
          <cell r="C45" t="str">
            <v>ZS191013</v>
          </cell>
          <cell r="D45" t="str">
            <v>女</v>
          </cell>
          <cell r="E45">
            <v>2019</v>
          </cell>
          <cell r="F45" t="str">
            <v>农学院</v>
          </cell>
          <cell r="G45">
            <v>15603693885</v>
          </cell>
        </row>
        <row r="46">
          <cell r="B46" t="str">
            <v>赵丹</v>
          </cell>
          <cell r="C46" t="str">
            <v>XS189160</v>
          </cell>
          <cell r="D46" t="str">
            <v>女</v>
          </cell>
          <cell r="E46">
            <v>2018</v>
          </cell>
          <cell r="F46" t="str">
            <v>生命学院</v>
          </cell>
          <cell r="G46">
            <v>18545913901</v>
          </cell>
        </row>
        <row r="47">
          <cell r="B47" t="str">
            <v>刘吉利</v>
          </cell>
          <cell r="C47" t="str">
            <v>XS181041</v>
          </cell>
          <cell r="D47" t="str">
            <v>女</v>
          </cell>
          <cell r="E47">
            <v>2018</v>
          </cell>
          <cell r="F47" t="str">
            <v>农学院</v>
          </cell>
          <cell r="G47">
            <v>18360280821</v>
          </cell>
        </row>
        <row r="48">
          <cell r="B48" t="str">
            <v>杜超</v>
          </cell>
          <cell r="C48" t="str">
            <v>ZS196183</v>
          </cell>
          <cell r="D48" t="str">
            <v>女</v>
          </cell>
          <cell r="E48">
            <v>2019</v>
          </cell>
          <cell r="F48" t="str">
            <v>食品学院</v>
          </cell>
          <cell r="G48">
            <v>18560729550</v>
          </cell>
        </row>
        <row r="49">
          <cell r="B49" t="str">
            <v>温冯睿</v>
          </cell>
          <cell r="C49" t="str">
            <v>ZS198189</v>
          </cell>
          <cell r="D49" t="str">
            <v>女</v>
          </cell>
          <cell r="E49">
            <v>2019</v>
          </cell>
          <cell r="F49" t="str">
            <v>电气与信息学院</v>
          </cell>
          <cell r="G49">
            <v>15296648384</v>
          </cell>
        </row>
        <row r="50">
          <cell r="B50" t="str">
            <v>孙浩月</v>
          </cell>
          <cell r="C50" t="str">
            <v>XS181019</v>
          </cell>
          <cell r="D50" t="str">
            <v>女</v>
          </cell>
          <cell r="E50">
            <v>2018</v>
          </cell>
          <cell r="F50" t="str">
            <v>农学院</v>
          </cell>
          <cell r="G50">
            <v>18345524910</v>
          </cell>
        </row>
        <row r="51">
          <cell r="B51" t="str">
            <v>许馨予</v>
          </cell>
          <cell r="C51" t="str">
            <v>ZS196175</v>
          </cell>
          <cell r="D51" t="str">
            <v>女</v>
          </cell>
          <cell r="E51">
            <v>2019</v>
          </cell>
          <cell r="F51" t="str">
            <v>食品学院</v>
          </cell>
          <cell r="G51">
            <v>13199412922</v>
          </cell>
        </row>
        <row r="52">
          <cell r="B52" t="str">
            <v>张舒</v>
          </cell>
          <cell r="C52" t="str">
            <v>XS186120</v>
          </cell>
          <cell r="D52" t="str">
            <v>女</v>
          </cell>
          <cell r="E52">
            <v>2018</v>
          </cell>
          <cell r="F52" t="str">
            <v>食品学院</v>
          </cell>
          <cell r="G52">
            <v>18245713618</v>
          </cell>
        </row>
        <row r="53">
          <cell r="B53" t="str">
            <v>孔凡秀</v>
          </cell>
          <cell r="C53" t="str">
            <v>XS186132</v>
          </cell>
          <cell r="D53" t="str">
            <v>女</v>
          </cell>
          <cell r="E53">
            <v>2018</v>
          </cell>
          <cell r="F53" t="str">
            <v>食品学院</v>
          </cell>
          <cell r="G53">
            <v>13204680945</v>
          </cell>
        </row>
        <row r="54">
          <cell r="B54" t="str">
            <v>郜世姣</v>
          </cell>
          <cell r="C54" t="str">
            <v>ZS198186</v>
          </cell>
          <cell r="D54" t="str">
            <v>女</v>
          </cell>
          <cell r="E54">
            <v>2019</v>
          </cell>
          <cell r="F54" t="str">
            <v>电气与信息学院</v>
          </cell>
          <cell r="G54">
            <v>15234483341</v>
          </cell>
        </row>
        <row r="55">
          <cell r="B55" t="str">
            <v>于昕楚</v>
          </cell>
          <cell r="C55" t="str">
            <v>ZS196174</v>
          </cell>
          <cell r="D55" t="str">
            <v>女</v>
          </cell>
          <cell r="E55">
            <v>2019</v>
          </cell>
          <cell r="F55" t="str">
            <v>食品学院</v>
          </cell>
          <cell r="G55">
            <v>13946955388</v>
          </cell>
        </row>
        <row r="56">
          <cell r="B56" t="str">
            <v>张瑞麟</v>
          </cell>
          <cell r="C56" t="str">
            <v>XS196130</v>
          </cell>
          <cell r="D56" t="str">
            <v>男</v>
          </cell>
          <cell r="E56">
            <v>2019</v>
          </cell>
          <cell r="F56" t="str">
            <v>食品学院</v>
          </cell>
          <cell r="G56">
            <v>13263647868</v>
          </cell>
        </row>
        <row r="57">
          <cell r="B57" t="str">
            <v>杨鹄隽</v>
          </cell>
          <cell r="C57" t="str">
            <v>XS196145</v>
          </cell>
          <cell r="D57" t="str">
            <v>女</v>
          </cell>
          <cell r="E57">
            <v>2019</v>
          </cell>
          <cell r="F57" t="str">
            <v>食品学院</v>
          </cell>
          <cell r="G57">
            <v>18249623653</v>
          </cell>
        </row>
        <row r="58">
          <cell r="B58" t="str">
            <v>王爽</v>
          </cell>
          <cell r="C58" t="str">
            <v>XS193017</v>
          </cell>
          <cell r="D58" t="str">
            <v>女</v>
          </cell>
          <cell r="E58">
            <v>2019</v>
          </cell>
          <cell r="F58" t="str">
            <v>动物科技学院</v>
          </cell>
          <cell r="G58">
            <v>15776563795</v>
          </cell>
        </row>
        <row r="59">
          <cell r="B59" t="str">
            <v>魏美霞</v>
          </cell>
          <cell r="C59" t="str">
            <v>ZS196180</v>
          </cell>
          <cell r="D59" t="str">
            <v>女</v>
          </cell>
          <cell r="E59">
            <v>2019</v>
          </cell>
          <cell r="F59" t="str">
            <v>食品学院</v>
          </cell>
          <cell r="G59">
            <v>19845953218</v>
          </cell>
        </row>
        <row r="60">
          <cell r="B60" t="str">
            <v>孙伟娜</v>
          </cell>
          <cell r="C60" t="str">
            <v>XS181035</v>
          </cell>
          <cell r="D60" t="str">
            <v>女</v>
          </cell>
          <cell r="E60">
            <v>2018</v>
          </cell>
          <cell r="F60" t="str">
            <v>农学院</v>
          </cell>
          <cell r="G60">
            <v>15765962838</v>
          </cell>
        </row>
        <row r="61">
          <cell r="B61" t="str">
            <v>胡惠洁</v>
          </cell>
          <cell r="C61" t="str">
            <v>XS193092</v>
          </cell>
          <cell r="D61" t="str">
            <v>女</v>
          </cell>
          <cell r="E61">
            <v>2019</v>
          </cell>
          <cell r="F61" t="str">
            <v>动物科技学院</v>
          </cell>
          <cell r="G61">
            <v>17604653983</v>
          </cell>
        </row>
        <row r="62">
          <cell r="B62" t="str">
            <v>董宪慧</v>
          </cell>
          <cell r="C62" t="str">
            <v>ZS196178</v>
          </cell>
          <cell r="D62" t="str">
            <v>女</v>
          </cell>
          <cell r="E62">
            <v>2019</v>
          </cell>
          <cell r="F62" t="str">
            <v>食品学院</v>
          </cell>
          <cell r="G62">
            <v>13624663530</v>
          </cell>
        </row>
        <row r="63">
          <cell r="B63" t="str">
            <v>穆秋霞</v>
          </cell>
          <cell r="C63" t="str">
            <v>XS186129</v>
          </cell>
          <cell r="D63" t="str">
            <v>女</v>
          </cell>
          <cell r="E63">
            <v>2018</v>
          </cell>
          <cell r="F63" t="str">
            <v>食品学院</v>
          </cell>
          <cell r="G63">
            <v>15776575358</v>
          </cell>
        </row>
        <row r="64">
          <cell r="B64" t="str">
            <v>杨菲红</v>
          </cell>
          <cell r="C64" t="str">
            <v>ZS191011</v>
          </cell>
          <cell r="D64" t="str">
            <v>女</v>
          </cell>
          <cell r="E64">
            <v>2019</v>
          </cell>
          <cell r="F64" t="str">
            <v>园艺园林学院</v>
          </cell>
          <cell r="G64">
            <v>13009397276</v>
          </cell>
        </row>
        <row r="65">
          <cell r="B65" t="str">
            <v>孙丽莎</v>
          </cell>
          <cell r="C65" t="str">
            <v>ZS191020</v>
          </cell>
          <cell r="D65" t="str">
            <v>女</v>
          </cell>
          <cell r="E65">
            <v>2019</v>
          </cell>
          <cell r="F65" t="str">
            <v>农学院</v>
          </cell>
          <cell r="G65">
            <v>13149590596</v>
          </cell>
        </row>
        <row r="66">
          <cell r="B66" t="str">
            <v>杜珍珍</v>
          </cell>
          <cell r="C66" t="str">
            <v>XS183099</v>
          </cell>
          <cell r="D66" t="str">
            <v>女</v>
          </cell>
          <cell r="E66">
            <v>2018</v>
          </cell>
          <cell r="F66" t="str">
            <v>动物科技学院</v>
          </cell>
          <cell r="G66">
            <v>18814549320</v>
          </cell>
        </row>
        <row r="67">
          <cell r="B67" t="str">
            <v>高清</v>
          </cell>
          <cell r="C67" t="str">
            <v>XS181033</v>
          </cell>
          <cell r="D67" t="str">
            <v>女</v>
          </cell>
          <cell r="E67">
            <v>2018</v>
          </cell>
          <cell r="F67" t="str">
            <v>农学院</v>
          </cell>
          <cell r="G67">
            <v>15776581198</v>
          </cell>
        </row>
        <row r="68">
          <cell r="B68" t="str">
            <v>季瑞雪</v>
          </cell>
          <cell r="C68" t="str">
            <v>XS186134</v>
          </cell>
          <cell r="D68" t="str">
            <v>女</v>
          </cell>
          <cell r="E68">
            <v>2018</v>
          </cell>
          <cell r="F68" t="str">
            <v>食品学院</v>
          </cell>
          <cell r="G68">
            <v>15776574954</v>
          </cell>
        </row>
        <row r="69">
          <cell r="B69" t="str">
            <v>李晶</v>
          </cell>
          <cell r="C69" t="str">
            <v>XS186142</v>
          </cell>
          <cell r="D69" t="str">
            <v>女</v>
          </cell>
          <cell r="E69">
            <v>2018</v>
          </cell>
          <cell r="F69" t="str">
            <v>食品学院</v>
          </cell>
          <cell r="G69">
            <v>19845919551</v>
          </cell>
        </row>
        <row r="70">
          <cell r="B70" t="str">
            <v>潘百玲</v>
          </cell>
          <cell r="C70" t="str">
            <v>XS186136</v>
          </cell>
          <cell r="D70" t="str">
            <v>女</v>
          </cell>
          <cell r="E70">
            <v>2018</v>
          </cell>
          <cell r="F70" t="str">
            <v>食品学院</v>
          </cell>
          <cell r="G70">
            <v>19845920460</v>
          </cell>
        </row>
        <row r="71">
          <cell r="B71" t="str">
            <v>邱凯华</v>
          </cell>
          <cell r="C71" t="str">
            <v>XS181013</v>
          </cell>
          <cell r="D71" t="str">
            <v>女</v>
          </cell>
          <cell r="E71">
            <v>2018</v>
          </cell>
          <cell r="F71" t="str">
            <v>农学院</v>
          </cell>
          <cell r="G71">
            <v>18645900839</v>
          </cell>
        </row>
        <row r="72">
          <cell r="B72" t="str">
            <v>于昕宇</v>
          </cell>
          <cell r="C72" t="str">
            <v>ZS193083</v>
          </cell>
          <cell r="D72" t="str">
            <v>女</v>
          </cell>
          <cell r="E72">
            <v>2019</v>
          </cell>
          <cell r="F72" t="str">
            <v>动物科技学院</v>
          </cell>
          <cell r="G72">
            <v>18845098785</v>
          </cell>
        </row>
        <row r="73">
          <cell r="B73" t="str">
            <v>孙舒仪</v>
          </cell>
          <cell r="C73" t="str">
            <v>XS182053</v>
          </cell>
          <cell r="D73" t="str">
            <v>女</v>
          </cell>
          <cell r="E73">
            <v>2018</v>
          </cell>
          <cell r="F73" t="str">
            <v>工程学院</v>
          </cell>
          <cell r="G73">
            <v>15694594055</v>
          </cell>
        </row>
        <row r="74">
          <cell r="B74" t="str">
            <v>王思媛</v>
          </cell>
          <cell r="C74" t="str">
            <v>ZS191014</v>
          </cell>
          <cell r="D74" t="str">
            <v>女</v>
          </cell>
          <cell r="E74">
            <v>2019</v>
          </cell>
          <cell r="F74" t="str">
            <v>园艺园林学院</v>
          </cell>
          <cell r="G74">
            <v>18644020916</v>
          </cell>
        </row>
        <row r="75">
          <cell r="B75" t="str">
            <v>盛亚男</v>
          </cell>
          <cell r="C75" t="str">
            <v>XS186130</v>
          </cell>
          <cell r="D75" t="str">
            <v>女</v>
          </cell>
          <cell r="E75">
            <v>2018</v>
          </cell>
          <cell r="F75" t="str">
            <v>食品学院</v>
          </cell>
          <cell r="G75">
            <v>13199417865</v>
          </cell>
        </row>
        <row r="76">
          <cell r="B76" t="str">
            <v>吴庚锦</v>
          </cell>
          <cell r="C76" t="str">
            <v>XS191005</v>
          </cell>
          <cell r="D76" t="str">
            <v>女</v>
          </cell>
          <cell r="E76">
            <v>2019</v>
          </cell>
          <cell r="F76" t="str">
            <v>农学院</v>
          </cell>
          <cell r="G76">
            <v>19845915578</v>
          </cell>
        </row>
        <row r="77">
          <cell r="B77" t="str">
            <v>盖胜男</v>
          </cell>
          <cell r="C77" t="str">
            <v>XS191007</v>
          </cell>
          <cell r="D77" t="str">
            <v>女</v>
          </cell>
          <cell r="E77">
            <v>2019</v>
          </cell>
          <cell r="F77" t="str">
            <v>农学院</v>
          </cell>
          <cell r="G77">
            <v>18045981326</v>
          </cell>
        </row>
        <row r="78">
          <cell r="B78" t="str">
            <v>邵文静</v>
          </cell>
          <cell r="C78" t="str">
            <v>XS181002</v>
          </cell>
          <cell r="D78" t="str">
            <v>女</v>
          </cell>
          <cell r="E78">
            <v>2018</v>
          </cell>
          <cell r="F78" t="str">
            <v>农学院</v>
          </cell>
          <cell r="G78">
            <v>15776580583</v>
          </cell>
        </row>
        <row r="79">
          <cell r="B79" t="str">
            <v>马传芳</v>
          </cell>
          <cell r="C79" t="str">
            <v>ZS191021</v>
          </cell>
          <cell r="D79" t="str">
            <v>女</v>
          </cell>
          <cell r="E79">
            <v>2019</v>
          </cell>
          <cell r="F79" t="str">
            <v>农学院</v>
          </cell>
          <cell r="G79">
            <v>15734650966</v>
          </cell>
        </row>
        <row r="80">
          <cell r="B80" t="str">
            <v>许鹤</v>
          </cell>
          <cell r="C80" t="str">
            <v>ZS191001</v>
          </cell>
          <cell r="D80" t="str">
            <v>女</v>
          </cell>
          <cell r="E80">
            <v>2019</v>
          </cell>
          <cell r="F80" t="str">
            <v>农学院</v>
          </cell>
          <cell r="G80">
            <v>13039822959</v>
          </cell>
        </row>
        <row r="81">
          <cell r="B81" t="str">
            <v>杜世超</v>
          </cell>
          <cell r="C81" t="str">
            <v>ZS191023</v>
          </cell>
          <cell r="D81" t="str">
            <v>女</v>
          </cell>
          <cell r="E81">
            <v>2019</v>
          </cell>
          <cell r="F81" t="str">
            <v>农学院</v>
          </cell>
          <cell r="G81">
            <v>15734650188</v>
          </cell>
        </row>
        <row r="82">
          <cell r="B82" t="str">
            <v>杜丹凤</v>
          </cell>
          <cell r="C82" t="str">
            <v>ZS191033</v>
          </cell>
          <cell r="D82" t="str">
            <v>女</v>
          </cell>
          <cell r="E82">
            <v>2019</v>
          </cell>
          <cell r="F82" t="str">
            <v>农学院</v>
          </cell>
          <cell r="G82">
            <v>18329379660</v>
          </cell>
        </row>
        <row r="83">
          <cell r="B83" t="str">
            <v>王娟</v>
          </cell>
          <cell r="C83" t="str">
            <v>XS186121</v>
          </cell>
          <cell r="D83" t="str">
            <v>女</v>
          </cell>
          <cell r="E83">
            <v>2018</v>
          </cell>
          <cell r="F83" t="str">
            <v>食品学院</v>
          </cell>
          <cell r="G83">
            <v>18903679613</v>
          </cell>
        </row>
        <row r="84">
          <cell r="B84" t="str">
            <v>侯钰煊</v>
          </cell>
          <cell r="C84" t="str">
            <v>XS181042</v>
          </cell>
          <cell r="D84" t="str">
            <v>女</v>
          </cell>
          <cell r="E84">
            <v>2018</v>
          </cell>
          <cell r="F84" t="str">
            <v>农学院</v>
          </cell>
          <cell r="G84">
            <v>19904700957</v>
          </cell>
        </row>
        <row r="85">
          <cell r="B85" t="str">
            <v>张佳欣</v>
          </cell>
          <cell r="C85" t="str">
            <v>ZS191006</v>
          </cell>
          <cell r="D85" t="str">
            <v>女</v>
          </cell>
          <cell r="E85">
            <v>2019</v>
          </cell>
          <cell r="F85" t="str">
            <v>园艺园林学院</v>
          </cell>
          <cell r="G85">
            <v>19845916885</v>
          </cell>
        </row>
        <row r="86">
          <cell r="B86" t="str">
            <v>曾双</v>
          </cell>
          <cell r="C86" t="str">
            <v>ZS191003</v>
          </cell>
          <cell r="D86" t="str">
            <v>女</v>
          </cell>
          <cell r="E86">
            <v>2019</v>
          </cell>
          <cell r="F86" t="str">
            <v>园艺园林学院</v>
          </cell>
          <cell r="G86">
            <v>18846135190</v>
          </cell>
        </row>
        <row r="87">
          <cell r="B87" t="str">
            <v>马婷玉</v>
          </cell>
          <cell r="C87" t="str">
            <v>ZS191017</v>
          </cell>
          <cell r="D87" t="str">
            <v>女</v>
          </cell>
          <cell r="E87">
            <v>2019</v>
          </cell>
          <cell r="F87" t="str">
            <v>农学院</v>
          </cell>
          <cell r="G87">
            <v>18147151942</v>
          </cell>
        </row>
        <row r="88">
          <cell r="B88" t="str">
            <v>肖佳薇</v>
          </cell>
          <cell r="C88" t="str">
            <v>XS183081</v>
          </cell>
          <cell r="D88" t="str">
            <v>女</v>
          </cell>
          <cell r="E88">
            <v>2018</v>
          </cell>
          <cell r="F88" t="str">
            <v>动物科技学院</v>
          </cell>
          <cell r="G88">
            <v>13263650901</v>
          </cell>
        </row>
        <row r="89">
          <cell r="B89" t="str">
            <v>孙浩楠</v>
          </cell>
          <cell r="C89" t="str">
            <v>XS192071</v>
          </cell>
          <cell r="D89" t="str">
            <v>男</v>
          </cell>
          <cell r="E89">
            <v>2019</v>
          </cell>
          <cell r="F89" t="str">
            <v>工程</v>
          </cell>
          <cell r="G89">
            <v>18345532340</v>
          </cell>
        </row>
        <row r="90">
          <cell r="B90" t="str">
            <v>李贺</v>
          </cell>
          <cell r="C90" t="str">
            <v>XS181017</v>
          </cell>
          <cell r="D90" t="str">
            <v>女</v>
          </cell>
          <cell r="E90">
            <v>2018</v>
          </cell>
          <cell r="F90" t="str">
            <v>农学院</v>
          </cell>
          <cell r="G90">
            <v>15776573589</v>
          </cell>
        </row>
        <row r="91">
          <cell r="B91" t="str">
            <v>刘天昊</v>
          </cell>
          <cell r="C91" t="str">
            <v>ZS191022</v>
          </cell>
          <cell r="D91" t="str">
            <v>男</v>
          </cell>
          <cell r="E91">
            <v>2019</v>
          </cell>
          <cell r="F91" t="str">
            <v>农学院</v>
          </cell>
          <cell r="G91">
            <v>18614099246</v>
          </cell>
        </row>
        <row r="92">
          <cell r="B92" t="str">
            <v>符家良</v>
          </cell>
          <cell r="C92" t="str">
            <v>XS186146</v>
          </cell>
          <cell r="D92" t="str">
            <v>男</v>
          </cell>
          <cell r="E92">
            <v>2018</v>
          </cell>
          <cell r="F92" t="str">
            <v>食品学院</v>
          </cell>
          <cell r="G92">
            <v>15776583175</v>
          </cell>
        </row>
        <row r="93">
          <cell r="B93" t="str">
            <v>于广宇</v>
          </cell>
          <cell r="C93" t="str">
            <v>XS181040</v>
          </cell>
          <cell r="D93" t="str">
            <v>男</v>
          </cell>
          <cell r="E93">
            <v>2018</v>
          </cell>
          <cell r="F93" t="str">
            <v>农学院</v>
          </cell>
          <cell r="G93">
            <v>15776581376</v>
          </cell>
        </row>
        <row r="94">
          <cell r="B94" t="str">
            <v>陈志垚</v>
          </cell>
          <cell r="C94" t="str">
            <v>XS181045</v>
          </cell>
          <cell r="D94" t="str">
            <v>男</v>
          </cell>
          <cell r="E94">
            <v>2018</v>
          </cell>
          <cell r="F94" t="str">
            <v>农学院</v>
          </cell>
          <cell r="G94">
            <v>15776575536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工作表1"/>
    </sheetNames>
    <sheetDataSet>
      <sheetData sheetId="0" refreshError="1">
        <row r="2">
          <cell r="D2" t="str">
            <v>学号</v>
          </cell>
          <cell r="E2" t="str">
            <v>年级</v>
          </cell>
          <cell r="F2" t="str">
            <v>学院</v>
          </cell>
          <cell r="G2" t="str">
            <v>联系电话</v>
          </cell>
          <cell r="H2" t="str">
            <v>服务时间</v>
          </cell>
        </row>
        <row r="3">
          <cell r="D3" t="str">
            <v>ZS191013</v>
          </cell>
          <cell r="E3">
            <v>2019</v>
          </cell>
          <cell r="F3" t="str">
            <v>农学院</v>
          </cell>
          <cell r="G3">
            <v>15603693885</v>
          </cell>
          <cell r="H3" t="str">
            <v>6:00-23:00</v>
          </cell>
        </row>
        <row r="4">
          <cell r="D4" t="str">
            <v>XS181041</v>
          </cell>
          <cell r="E4">
            <v>2018</v>
          </cell>
          <cell r="F4" t="str">
            <v>农学院</v>
          </cell>
          <cell r="G4">
            <v>18360280821</v>
          </cell>
        </row>
        <row r="5">
          <cell r="D5" t="str">
            <v>ZS191011</v>
          </cell>
          <cell r="E5">
            <v>2019</v>
          </cell>
          <cell r="F5" t="str">
            <v>园艺园林学院</v>
          </cell>
          <cell r="G5">
            <v>13009397276</v>
          </cell>
          <cell r="H5" t="str">
            <v>6：00—23：00</v>
          </cell>
        </row>
        <row r="6">
          <cell r="D6" t="str">
            <v>XS191001</v>
          </cell>
          <cell r="E6">
            <v>2019</v>
          </cell>
          <cell r="F6" t="str">
            <v>农学院</v>
          </cell>
          <cell r="G6">
            <v>13504678474</v>
          </cell>
          <cell r="H6" t="str">
            <v>6:00-22:00</v>
          </cell>
        </row>
        <row r="7">
          <cell r="D7" t="str">
            <v>ZS193083</v>
          </cell>
          <cell r="E7">
            <v>2019</v>
          </cell>
          <cell r="F7" t="str">
            <v>动物科技学院</v>
          </cell>
          <cell r="G7">
            <v>18845098785</v>
          </cell>
          <cell r="H7" t="str">
            <v>6：30—22：00</v>
          </cell>
        </row>
        <row r="8">
          <cell r="D8" t="str">
            <v>XS181011</v>
          </cell>
          <cell r="E8">
            <v>2018</v>
          </cell>
          <cell r="F8" t="str">
            <v>农学院</v>
          </cell>
          <cell r="G8">
            <v>15776581522</v>
          </cell>
          <cell r="H8" t="str">
            <v>6:00－21:30</v>
          </cell>
        </row>
        <row r="9">
          <cell r="D9" t="str">
            <v>XS186142</v>
          </cell>
          <cell r="E9">
            <v>2018</v>
          </cell>
          <cell r="F9" t="str">
            <v>食品学院</v>
          </cell>
          <cell r="G9">
            <v>19845919551</v>
          </cell>
          <cell r="H9" t="str">
            <v>6:00-22:00</v>
          </cell>
        </row>
        <row r="10">
          <cell r="D10" t="str">
            <v>XS188148</v>
          </cell>
          <cell r="E10">
            <v>2018</v>
          </cell>
          <cell r="F10" t="str">
            <v>电气与信息学院</v>
          </cell>
          <cell r="G10">
            <v>15776583417</v>
          </cell>
          <cell r="H10" t="str">
            <v>6：00-22：00</v>
          </cell>
        </row>
        <row r="11">
          <cell r="D11" t="str">
            <v>ZS196183</v>
          </cell>
          <cell r="E11">
            <v>2019</v>
          </cell>
          <cell r="F11" t="str">
            <v>食品学院</v>
          </cell>
          <cell r="G11">
            <v>18560729550</v>
          </cell>
          <cell r="H11" t="str">
            <v>6：30-21：30</v>
          </cell>
        </row>
        <row r="12">
          <cell r="D12" t="str">
            <v>ZS196175</v>
          </cell>
          <cell r="E12">
            <v>2019</v>
          </cell>
          <cell r="F12" t="str">
            <v>食品学院</v>
          </cell>
          <cell r="G12">
            <v>13199412922</v>
          </cell>
          <cell r="H12" t="str">
            <v>6:00-22:30</v>
          </cell>
        </row>
        <row r="13">
          <cell r="D13" t="str">
            <v>ZS196173</v>
          </cell>
          <cell r="E13">
            <v>2019</v>
          </cell>
          <cell r="F13" t="str">
            <v>食品学院</v>
          </cell>
          <cell r="G13">
            <v>15776559750</v>
          </cell>
          <cell r="H13" t="str">
            <v>6.00-22.00</v>
          </cell>
        </row>
        <row r="14">
          <cell r="D14" t="str">
            <v>ZS196174</v>
          </cell>
          <cell r="E14" t="str">
            <v>2019级</v>
          </cell>
          <cell r="F14" t="str">
            <v>食品学院</v>
          </cell>
          <cell r="G14">
            <v>13946955388</v>
          </cell>
          <cell r="H14" t="str">
            <v>6.00-22.00</v>
          </cell>
        </row>
        <row r="15">
          <cell r="D15" t="str">
            <v>XS181042</v>
          </cell>
          <cell r="E15">
            <v>2018</v>
          </cell>
          <cell r="F15" t="str">
            <v>农学院</v>
          </cell>
          <cell r="G15">
            <v>19904700957</v>
          </cell>
          <cell r="H15" t="str">
            <v>6:00-22:00</v>
          </cell>
        </row>
        <row r="16">
          <cell r="D16" t="str">
            <v>ZS191006</v>
          </cell>
          <cell r="E16">
            <v>2019</v>
          </cell>
          <cell r="F16" t="str">
            <v>园艺园林学院</v>
          </cell>
          <cell r="G16">
            <v>19845916885</v>
          </cell>
          <cell r="H16" t="str">
            <v>6:00-22:00</v>
          </cell>
        </row>
        <row r="17">
          <cell r="D17" t="str">
            <v>ZS191003</v>
          </cell>
          <cell r="E17">
            <v>2019</v>
          </cell>
          <cell r="F17" t="str">
            <v>园艺园林学院</v>
          </cell>
          <cell r="G17">
            <v>18846135190</v>
          </cell>
          <cell r="H17" t="str">
            <v>6:00-22:00</v>
          </cell>
        </row>
        <row r="18">
          <cell r="D18" t="str">
            <v>ZS193089</v>
          </cell>
          <cell r="E18">
            <v>2019</v>
          </cell>
          <cell r="F18" t="str">
            <v>动物科技学院</v>
          </cell>
          <cell r="G18">
            <v>15699667356</v>
          </cell>
          <cell r="H18" t="str">
            <v>6:00-22:00</v>
          </cell>
        </row>
        <row r="19">
          <cell r="D19" t="str">
            <v>XS196145</v>
          </cell>
          <cell r="E19">
            <v>2019</v>
          </cell>
          <cell r="F19" t="str">
            <v>食品学院</v>
          </cell>
          <cell r="G19">
            <v>18249623653</v>
          </cell>
          <cell r="H19" t="str">
            <v>6:00-22:00</v>
          </cell>
        </row>
        <row r="20">
          <cell r="D20" t="str">
            <v>XS193092</v>
          </cell>
          <cell r="E20">
            <v>2019</v>
          </cell>
          <cell r="F20" t="str">
            <v>动物科技学院</v>
          </cell>
          <cell r="G20">
            <v>17604653983</v>
          </cell>
          <cell r="H20" t="str">
            <v>6：00－22：00</v>
          </cell>
        </row>
        <row r="21">
          <cell r="D21" t="str">
            <v>XS186135</v>
          </cell>
          <cell r="E21">
            <v>2018</v>
          </cell>
          <cell r="F21" t="str">
            <v>食品学院</v>
          </cell>
          <cell r="G21">
            <v>15776502977</v>
          </cell>
          <cell r="H21" t="str">
            <v>6:00-14:00</v>
          </cell>
        </row>
        <row r="22">
          <cell r="D22" t="str">
            <v>XS186147</v>
          </cell>
          <cell r="E22">
            <v>2018</v>
          </cell>
          <cell r="F22" t="str">
            <v>食品学院</v>
          </cell>
          <cell r="G22">
            <v>18746664845</v>
          </cell>
          <cell r="H22" t="str">
            <v>6:00-22:30</v>
          </cell>
        </row>
        <row r="23">
          <cell r="D23" t="str">
            <v>ZS198188</v>
          </cell>
          <cell r="E23">
            <v>2019</v>
          </cell>
          <cell r="F23" t="str">
            <v>电气与信息学院</v>
          </cell>
          <cell r="G23">
            <v>18663065663</v>
          </cell>
          <cell r="H23" t="str">
            <v>6:00-21:30</v>
          </cell>
        </row>
        <row r="24">
          <cell r="D24" t="str">
            <v>XS186133</v>
          </cell>
          <cell r="E24">
            <v>2018</v>
          </cell>
          <cell r="F24" t="str">
            <v>食品学院</v>
          </cell>
          <cell r="G24">
            <v>15776595960</v>
          </cell>
          <cell r="H24" t="str">
            <v>6:00-21:00</v>
          </cell>
        </row>
        <row r="25">
          <cell r="D25" t="str">
            <v>XS186121</v>
          </cell>
          <cell r="E25">
            <v>2018</v>
          </cell>
          <cell r="F25" t="str">
            <v>食品学院</v>
          </cell>
          <cell r="G25">
            <v>18903679613</v>
          </cell>
          <cell r="H25" t="str">
            <v>6:00-22:30</v>
          </cell>
        </row>
        <row r="26">
          <cell r="D26" t="str">
            <v>XS192071</v>
          </cell>
          <cell r="E26">
            <v>2019</v>
          </cell>
          <cell r="F26" t="str">
            <v>工程学院</v>
          </cell>
          <cell r="G26">
            <v>18345532340</v>
          </cell>
          <cell r="H26" t="str">
            <v>6:00-22:00</v>
          </cell>
        </row>
        <row r="27">
          <cell r="D27" t="str">
            <v>ZS198184</v>
          </cell>
          <cell r="E27">
            <v>2019</v>
          </cell>
          <cell r="F27" t="str">
            <v>电气与信息学院</v>
          </cell>
          <cell r="G27">
            <v>17853726916</v>
          </cell>
          <cell r="H27" t="str">
            <v>6:00-22:00</v>
          </cell>
        </row>
        <row r="28">
          <cell r="D28" t="str">
            <v>ZS198190</v>
          </cell>
          <cell r="E28">
            <v>2019</v>
          </cell>
          <cell r="F28" t="str">
            <v>电气与信息学院</v>
          </cell>
          <cell r="G28">
            <v>15034326719</v>
          </cell>
          <cell r="H28" t="str">
            <v>6:00-21:30</v>
          </cell>
        </row>
        <row r="29">
          <cell r="D29" t="str">
            <v>ZS198189</v>
          </cell>
          <cell r="E29">
            <v>2019</v>
          </cell>
          <cell r="F29" t="str">
            <v>电气与信息学院</v>
          </cell>
          <cell r="G29">
            <v>15296648384</v>
          </cell>
          <cell r="H29" t="str">
            <v>6:00-21:30</v>
          </cell>
        </row>
        <row r="30">
          <cell r="D30" t="str">
            <v>ZS198186</v>
          </cell>
          <cell r="E30">
            <v>2019</v>
          </cell>
          <cell r="F30" t="str">
            <v>电气与信息学院</v>
          </cell>
          <cell r="G30">
            <v>15234483341</v>
          </cell>
          <cell r="H30" t="str">
            <v>6:00-21:30</v>
          </cell>
        </row>
        <row r="31">
          <cell r="D31" t="str">
            <v>ZS198192</v>
          </cell>
          <cell r="E31">
            <v>2019</v>
          </cell>
          <cell r="F31" t="str">
            <v>电气与信息学院</v>
          </cell>
          <cell r="G31">
            <v>18375433865</v>
          </cell>
          <cell r="H31" t="str">
            <v>6：00—22：00</v>
          </cell>
        </row>
        <row r="32">
          <cell r="D32" t="str">
            <v>ZS196178</v>
          </cell>
          <cell r="E32">
            <v>2019</v>
          </cell>
          <cell r="F32" t="str">
            <v>食品学院</v>
          </cell>
          <cell r="G32">
            <v>13624663530</v>
          </cell>
          <cell r="H32" t="str">
            <v>6:00-21:00</v>
          </cell>
        </row>
        <row r="33">
          <cell r="D33" t="str">
            <v>XS186129</v>
          </cell>
          <cell r="E33">
            <v>2018</v>
          </cell>
          <cell r="F33" t="str">
            <v>食品学院</v>
          </cell>
          <cell r="G33">
            <v>15776575358</v>
          </cell>
          <cell r="H33" t="str">
            <v>6:00-21:00</v>
          </cell>
        </row>
        <row r="34">
          <cell r="D34" t="str">
            <v>ZS191014</v>
          </cell>
          <cell r="E34">
            <v>2019</v>
          </cell>
          <cell r="F34" t="str">
            <v>园艺园林学院</v>
          </cell>
          <cell r="G34">
            <v>18644020916</v>
          </cell>
          <cell r="H34" t="str">
            <v>6:00-21:30</v>
          </cell>
        </row>
        <row r="35">
          <cell r="D35" t="str">
            <v>XS181006</v>
          </cell>
          <cell r="E35">
            <v>2018</v>
          </cell>
          <cell r="F35" t="str">
            <v>农学院</v>
          </cell>
          <cell r="G35">
            <v>13069651236</v>
          </cell>
          <cell r="H35" t="str">
            <v>14：00-22：30</v>
          </cell>
        </row>
        <row r="36">
          <cell r="D36" t="str">
            <v>ZS191021</v>
          </cell>
          <cell r="E36">
            <v>2019</v>
          </cell>
          <cell r="F36" t="str">
            <v>农学院</v>
          </cell>
          <cell r="G36">
            <v>15734650966</v>
          </cell>
          <cell r="H36" t="str">
            <v>7：00-17：00</v>
          </cell>
        </row>
        <row r="37">
          <cell r="D37" t="str">
            <v>ZS191023</v>
          </cell>
          <cell r="E37">
            <v>2019</v>
          </cell>
          <cell r="F37" t="str">
            <v>农学院</v>
          </cell>
          <cell r="G37">
            <v>15734650188</v>
          </cell>
          <cell r="H37" t="str">
            <v>7：00-17：00</v>
          </cell>
        </row>
        <row r="38">
          <cell r="D38" t="str">
            <v>ZS191008</v>
          </cell>
          <cell r="E38">
            <v>2019</v>
          </cell>
          <cell r="F38" t="str">
            <v>园艺园林学院</v>
          </cell>
          <cell r="G38">
            <v>17854293568</v>
          </cell>
          <cell r="H38" t="str">
            <v>8:00-18:00</v>
          </cell>
        </row>
        <row r="39">
          <cell r="D39" t="str">
            <v>XS181022</v>
          </cell>
          <cell r="E39">
            <v>2018</v>
          </cell>
          <cell r="F39" t="str">
            <v>农学院</v>
          </cell>
          <cell r="G39">
            <v>15776583358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245"/>
  <sheetViews>
    <sheetView tabSelected="1" topLeftCell="A214" workbookViewId="0">
      <selection activeCell="E230" sqref="E230"/>
    </sheetView>
  </sheetViews>
  <sheetFormatPr defaultColWidth="8.8" defaultRowHeight="14.25"/>
  <cols>
    <col min="1" max="5" width="9" style="48"/>
    <col min="6" max="6" width="16.5" style="48" customWidth="1"/>
    <col min="7" max="7" width="15.9" style="48"/>
    <col min="8" max="8" width="15.9" style="48" customWidth="1"/>
    <col min="9" max="9" width="12.4" style="48" customWidth="1"/>
    <col min="10" max="16378" width="8.8" style="48"/>
    <col min="16379" max="16379" width="12.8" style="48"/>
    <col min="16380" max="16384" width="8.8" style="48"/>
  </cols>
  <sheetData>
    <row r="1" ht="20.25" spans="1:9">
      <c r="A1" s="49" t="s">
        <v>0</v>
      </c>
      <c r="B1" s="50"/>
      <c r="C1" s="50"/>
      <c r="D1" s="50"/>
      <c r="E1" s="50"/>
      <c r="F1" s="50"/>
      <c r="G1" s="50"/>
      <c r="H1" s="50"/>
      <c r="I1" s="50"/>
    </row>
    <row r="2" s="46" customFormat="1" spans="1:9">
      <c r="A2" s="51" t="s">
        <v>1</v>
      </c>
      <c r="B2" s="51" t="s">
        <v>2</v>
      </c>
      <c r="C2" s="51" t="s">
        <v>3</v>
      </c>
      <c r="D2" s="51" t="s">
        <v>4</v>
      </c>
      <c r="E2" s="51" t="s">
        <v>5</v>
      </c>
      <c r="F2" s="51" t="s">
        <v>6</v>
      </c>
      <c r="G2" s="51" t="s">
        <v>7</v>
      </c>
      <c r="H2" s="52" t="s">
        <v>8</v>
      </c>
      <c r="I2" s="53" t="s">
        <v>9</v>
      </c>
    </row>
    <row r="3" spans="1:9">
      <c r="A3" s="53">
        <v>1</v>
      </c>
      <c r="B3" s="53" t="s">
        <v>10</v>
      </c>
      <c r="C3" s="53" t="s">
        <v>11</v>
      </c>
      <c r="D3" s="53" t="s">
        <v>12</v>
      </c>
      <c r="E3" s="53">
        <v>2018</v>
      </c>
      <c r="F3" s="53" t="s">
        <v>13</v>
      </c>
      <c r="G3" s="53">
        <v>13069612466</v>
      </c>
      <c r="H3" s="52" t="s">
        <v>14</v>
      </c>
      <c r="I3" s="53">
        <v>1</v>
      </c>
    </row>
    <row r="4" spans="1:9">
      <c r="A4" s="53">
        <v>2</v>
      </c>
      <c r="B4" s="53" t="s">
        <v>15</v>
      </c>
      <c r="C4" s="53" t="s">
        <v>16</v>
      </c>
      <c r="D4" s="53" t="s">
        <v>17</v>
      </c>
      <c r="E4" s="53">
        <v>2018</v>
      </c>
      <c r="F4" s="53" t="s">
        <v>13</v>
      </c>
      <c r="G4" s="53">
        <v>13069651236</v>
      </c>
      <c r="H4" s="52" t="s">
        <v>14</v>
      </c>
      <c r="I4" s="53">
        <v>1</v>
      </c>
    </row>
    <row r="5" spans="1:9">
      <c r="A5" s="53">
        <v>3</v>
      </c>
      <c r="B5" s="53" t="s">
        <v>18</v>
      </c>
      <c r="C5" s="53" t="s">
        <v>11</v>
      </c>
      <c r="D5" s="53" t="s">
        <v>19</v>
      </c>
      <c r="E5" s="53">
        <v>2018</v>
      </c>
      <c r="F5" s="53" t="s">
        <v>13</v>
      </c>
      <c r="G5" s="53">
        <v>13039849996</v>
      </c>
      <c r="H5" s="52" t="s">
        <v>14</v>
      </c>
      <c r="I5" s="53">
        <v>1</v>
      </c>
    </row>
    <row r="6" spans="1:9">
      <c r="A6" s="53">
        <v>4</v>
      </c>
      <c r="B6" s="54" t="s">
        <v>20</v>
      </c>
      <c r="C6" s="54" t="s">
        <v>16</v>
      </c>
      <c r="D6" s="54" t="s">
        <v>21</v>
      </c>
      <c r="E6" s="54">
        <v>2019</v>
      </c>
      <c r="F6" s="54" t="s">
        <v>13</v>
      </c>
      <c r="G6" s="54">
        <v>18846771394</v>
      </c>
      <c r="H6" s="55" t="s">
        <v>22</v>
      </c>
      <c r="I6" s="53">
        <v>1</v>
      </c>
    </row>
    <row r="7" spans="1:9">
      <c r="A7" s="53">
        <v>5</v>
      </c>
      <c r="B7" s="54" t="s">
        <v>23</v>
      </c>
      <c r="C7" s="54" t="s">
        <v>11</v>
      </c>
      <c r="D7" s="54" t="s">
        <v>24</v>
      </c>
      <c r="E7" s="54">
        <v>2019</v>
      </c>
      <c r="F7" s="54" t="s">
        <v>13</v>
      </c>
      <c r="G7" s="54">
        <v>13029903933</v>
      </c>
      <c r="H7" s="55" t="s">
        <v>22</v>
      </c>
      <c r="I7" s="53">
        <v>1</v>
      </c>
    </row>
    <row r="8" spans="1:9">
      <c r="A8" s="53">
        <v>6</v>
      </c>
      <c r="B8" s="53" t="s">
        <v>25</v>
      </c>
      <c r="C8" s="53" t="s">
        <v>11</v>
      </c>
      <c r="D8" s="53" t="s">
        <v>26</v>
      </c>
      <c r="E8" s="53">
        <v>2019</v>
      </c>
      <c r="F8" s="53" t="s">
        <v>13</v>
      </c>
      <c r="G8" s="53">
        <v>13904545299</v>
      </c>
      <c r="H8" s="55" t="s">
        <v>27</v>
      </c>
      <c r="I8" s="53">
        <v>1</v>
      </c>
    </row>
    <row r="9" spans="1:9">
      <c r="A9" s="53">
        <v>7</v>
      </c>
      <c r="B9" s="54" t="s">
        <v>28</v>
      </c>
      <c r="C9" s="54" t="s">
        <v>11</v>
      </c>
      <c r="D9" s="54" t="s">
        <v>29</v>
      </c>
      <c r="E9" s="54">
        <v>2018</v>
      </c>
      <c r="F9" s="54" t="s">
        <v>13</v>
      </c>
      <c r="G9" s="54">
        <v>15776581198</v>
      </c>
      <c r="H9" s="55" t="s">
        <v>14</v>
      </c>
      <c r="I9" s="53">
        <v>1</v>
      </c>
    </row>
    <row r="10" spans="1:9">
      <c r="A10" s="53">
        <v>8</v>
      </c>
      <c r="B10" s="54" t="s">
        <v>30</v>
      </c>
      <c r="C10" s="54" t="s">
        <v>11</v>
      </c>
      <c r="D10" s="54" t="s">
        <v>31</v>
      </c>
      <c r="E10" s="54">
        <v>2019</v>
      </c>
      <c r="F10" s="54" t="s">
        <v>13</v>
      </c>
      <c r="G10" s="54">
        <v>19845920240</v>
      </c>
      <c r="H10" s="55" t="s">
        <v>14</v>
      </c>
      <c r="I10" s="53">
        <v>1</v>
      </c>
    </row>
    <row r="11" spans="1:9">
      <c r="A11" s="53">
        <v>9</v>
      </c>
      <c r="B11" s="54" t="s">
        <v>32</v>
      </c>
      <c r="C11" s="54" t="s">
        <v>16</v>
      </c>
      <c r="D11" s="54" t="s">
        <v>33</v>
      </c>
      <c r="E11" s="54">
        <v>2018</v>
      </c>
      <c r="F11" s="54" t="s">
        <v>13</v>
      </c>
      <c r="G11" s="54">
        <v>13936979283</v>
      </c>
      <c r="H11" s="55" t="s">
        <v>14</v>
      </c>
      <c r="I11" s="53">
        <v>1</v>
      </c>
    </row>
    <row r="12" spans="1:9">
      <c r="A12" s="53">
        <v>10</v>
      </c>
      <c r="B12" s="53" t="s">
        <v>34</v>
      </c>
      <c r="C12" s="53" t="s">
        <v>16</v>
      </c>
      <c r="D12" s="53" t="s">
        <v>35</v>
      </c>
      <c r="E12" s="53">
        <v>2018</v>
      </c>
      <c r="F12" s="53" t="s">
        <v>13</v>
      </c>
      <c r="G12" s="53">
        <v>15776583358</v>
      </c>
      <c r="H12" s="55" t="s">
        <v>36</v>
      </c>
      <c r="I12" s="53">
        <v>3</v>
      </c>
    </row>
    <row r="13" spans="1:9">
      <c r="A13" s="53">
        <v>11</v>
      </c>
      <c r="B13" s="53" t="s">
        <v>37</v>
      </c>
      <c r="C13" s="53" t="s">
        <v>11</v>
      </c>
      <c r="D13" s="53" t="s">
        <v>38</v>
      </c>
      <c r="E13" s="53">
        <v>2018</v>
      </c>
      <c r="F13" s="53" t="s">
        <v>13</v>
      </c>
      <c r="G13" s="53">
        <v>15776581522</v>
      </c>
      <c r="H13" s="55" t="s">
        <v>14</v>
      </c>
      <c r="I13" s="53">
        <v>1</v>
      </c>
    </row>
    <row r="14" spans="1:9">
      <c r="A14" s="53">
        <v>12</v>
      </c>
      <c r="B14" s="54" t="s">
        <v>39</v>
      </c>
      <c r="C14" s="54" t="s">
        <v>11</v>
      </c>
      <c r="D14" s="54" t="s">
        <v>40</v>
      </c>
      <c r="E14" s="54">
        <v>2019</v>
      </c>
      <c r="F14" s="54" t="s">
        <v>13</v>
      </c>
      <c r="G14" s="54">
        <v>13039822959</v>
      </c>
      <c r="H14" s="55" t="s">
        <v>41</v>
      </c>
      <c r="I14" s="53">
        <v>1</v>
      </c>
    </row>
    <row r="15" spans="1:9">
      <c r="A15" s="53">
        <v>13</v>
      </c>
      <c r="B15" s="53" t="s">
        <v>42</v>
      </c>
      <c r="C15" s="53" t="s">
        <v>16</v>
      </c>
      <c r="D15" s="53" t="s">
        <v>43</v>
      </c>
      <c r="E15" s="53">
        <v>2018</v>
      </c>
      <c r="F15" s="53" t="s">
        <v>13</v>
      </c>
      <c r="G15" s="53">
        <v>15943366456</v>
      </c>
      <c r="H15" s="52" t="s">
        <v>44</v>
      </c>
      <c r="I15" s="53">
        <v>1</v>
      </c>
    </row>
    <row r="16" spans="1:9">
      <c r="A16" s="53">
        <v>14</v>
      </c>
      <c r="B16" s="53" t="s">
        <v>45</v>
      </c>
      <c r="C16" s="53" t="s">
        <v>16</v>
      </c>
      <c r="D16" s="53" t="s">
        <v>46</v>
      </c>
      <c r="E16" s="53">
        <v>2018</v>
      </c>
      <c r="F16" s="53" t="s">
        <v>13</v>
      </c>
      <c r="G16" s="53">
        <v>17603666596</v>
      </c>
      <c r="H16" s="52" t="s">
        <v>44</v>
      </c>
      <c r="I16" s="53">
        <v>1</v>
      </c>
    </row>
    <row r="17" spans="1:9">
      <c r="A17" s="53">
        <v>15</v>
      </c>
      <c r="B17" s="54" t="s">
        <v>47</v>
      </c>
      <c r="C17" s="54" t="s">
        <v>16</v>
      </c>
      <c r="D17" s="54" t="s">
        <v>48</v>
      </c>
      <c r="E17" s="54">
        <v>2019</v>
      </c>
      <c r="F17" s="54" t="s">
        <v>13</v>
      </c>
      <c r="G17" s="54">
        <v>13124592287</v>
      </c>
      <c r="H17" s="55" t="s">
        <v>49</v>
      </c>
      <c r="I17" s="53">
        <v>1</v>
      </c>
    </row>
    <row r="18" spans="1:9">
      <c r="A18" s="53">
        <v>16</v>
      </c>
      <c r="B18" s="54" t="s">
        <v>50</v>
      </c>
      <c r="C18" s="54" t="s">
        <v>11</v>
      </c>
      <c r="D18" s="54" t="s">
        <v>51</v>
      </c>
      <c r="E18" s="53">
        <v>2018</v>
      </c>
      <c r="F18" s="54" t="s">
        <v>13</v>
      </c>
      <c r="G18" s="54">
        <v>18360280821</v>
      </c>
      <c r="H18" s="55" t="s">
        <v>52</v>
      </c>
      <c r="I18" s="53">
        <v>4</v>
      </c>
    </row>
    <row r="19" spans="1:9">
      <c r="A19" s="53">
        <v>17</v>
      </c>
      <c r="B19" s="54" t="s">
        <v>53</v>
      </c>
      <c r="C19" s="54" t="s">
        <v>16</v>
      </c>
      <c r="D19" s="54" t="s">
        <v>54</v>
      </c>
      <c r="E19" s="54">
        <v>2019</v>
      </c>
      <c r="F19" s="54" t="s">
        <v>13</v>
      </c>
      <c r="G19" s="54">
        <v>15527794330</v>
      </c>
      <c r="H19" s="55" t="s">
        <v>49</v>
      </c>
      <c r="I19" s="53">
        <v>1</v>
      </c>
    </row>
    <row r="20" spans="1:9">
      <c r="A20" s="53">
        <v>18</v>
      </c>
      <c r="B20" s="54" t="s">
        <v>55</v>
      </c>
      <c r="C20" s="54" t="s">
        <v>16</v>
      </c>
      <c r="D20" s="54" t="s">
        <v>56</v>
      </c>
      <c r="E20" s="54">
        <v>2019</v>
      </c>
      <c r="F20" s="54" t="s">
        <v>13</v>
      </c>
      <c r="G20" s="54">
        <v>18944668480</v>
      </c>
      <c r="H20" s="55" t="s">
        <v>49</v>
      </c>
      <c r="I20" s="53">
        <v>1</v>
      </c>
    </row>
    <row r="21" spans="1:9">
      <c r="A21" s="53">
        <v>19</v>
      </c>
      <c r="B21" s="54" t="s">
        <v>57</v>
      </c>
      <c r="C21" s="54" t="s">
        <v>16</v>
      </c>
      <c r="D21" s="54" t="s">
        <v>58</v>
      </c>
      <c r="E21" s="53">
        <v>2019</v>
      </c>
      <c r="F21" s="54" t="s">
        <v>13</v>
      </c>
      <c r="G21" s="54">
        <v>15776563453</v>
      </c>
      <c r="H21" s="55" t="s">
        <v>49</v>
      </c>
      <c r="I21" s="53">
        <v>1</v>
      </c>
    </row>
    <row r="22" spans="1:9">
      <c r="A22" s="53">
        <v>20</v>
      </c>
      <c r="B22" s="54" t="s">
        <v>59</v>
      </c>
      <c r="C22" s="54" t="s">
        <v>16</v>
      </c>
      <c r="D22" s="54" t="s">
        <v>60</v>
      </c>
      <c r="E22" s="53">
        <v>2018</v>
      </c>
      <c r="F22" s="54" t="s">
        <v>13</v>
      </c>
      <c r="G22" s="54">
        <v>15776580496</v>
      </c>
      <c r="H22" s="55" t="s">
        <v>49</v>
      </c>
      <c r="I22" s="53">
        <v>1</v>
      </c>
    </row>
    <row r="23" spans="1:9">
      <c r="A23" s="53">
        <v>21</v>
      </c>
      <c r="B23" s="54" t="s">
        <v>61</v>
      </c>
      <c r="C23" s="54" t="s">
        <v>16</v>
      </c>
      <c r="D23" s="54" t="s">
        <v>62</v>
      </c>
      <c r="E23" s="54">
        <v>2019</v>
      </c>
      <c r="F23" s="54" t="s">
        <v>13</v>
      </c>
      <c r="G23" s="54">
        <v>13304897089</v>
      </c>
      <c r="H23" s="55" t="s">
        <v>49</v>
      </c>
      <c r="I23" s="53">
        <v>1</v>
      </c>
    </row>
    <row r="24" spans="1:9">
      <c r="A24" s="53">
        <v>22</v>
      </c>
      <c r="B24" s="54" t="s">
        <v>63</v>
      </c>
      <c r="C24" s="54" t="s">
        <v>16</v>
      </c>
      <c r="D24" s="54" t="s">
        <v>64</v>
      </c>
      <c r="E24" s="54">
        <v>2019</v>
      </c>
      <c r="F24" s="54" t="s">
        <v>13</v>
      </c>
      <c r="G24" s="54">
        <v>15776560763</v>
      </c>
      <c r="H24" s="55" t="s">
        <v>65</v>
      </c>
      <c r="I24" s="53">
        <v>1</v>
      </c>
    </row>
    <row r="25" spans="1:9">
      <c r="A25" s="53">
        <v>23</v>
      </c>
      <c r="B25" s="53" t="s">
        <v>66</v>
      </c>
      <c r="C25" s="53" t="s">
        <v>11</v>
      </c>
      <c r="D25" s="53" t="s">
        <v>67</v>
      </c>
      <c r="E25" s="53">
        <v>2019</v>
      </c>
      <c r="F25" s="53" t="s">
        <v>13</v>
      </c>
      <c r="G25" s="53">
        <v>15603693885</v>
      </c>
      <c r="H25" s="52" t="s">
        <v>68</v>
      </c>
      <c r="I25" s="53">
        <v>7</v>
      </c>
    </row>
    <row r="26" spans="1:9">
      <c r="A26" s="53">
        <v>24</v>
      </c>
      <c r="B26" s="53" t="s">
        <v>69</v>
      </c>
      <c r="C26" s="54" t="s">
        <v>11</v>
      </c>
      <c r="D26" s="53" t="s">
        <v>70</v>
      </c>
      <c r="E26" s="53">
        <v>2018</v>
      </c>
      <c r="F26" s="54" t="s">
        <v>13</v>
      </c>
      <c r="G26" s="54">
        <v>15776581072</v>
      </c>
      <c r="H26" s="55" t="s">
        <v>71</v>
      </c>
      <c r="I26" s="53">
        <v>1</v>
      </c>
    </row>
    <row r="27" spans="1:9">
      <c r="A27" s="53">
        <v>25</v>
      </c>
      <c r="B27" s="53" t="s">
        <v>72</v>
      </c>
      <c r="C27" s="53" t="s">
        <v>11</v>
      </c>
      <c r="D27" s="54" t="s">
        <v>73</v>
      </c>
      <c r="E27" s="53">
        <v>2019</v>
      </c>
      <c r="F27" s="54" t="s">
        <v>13</v>
      </c>
      <c r="G27" s="53">
        <v>17316141563</v>
      </c>
      <c r="H27" s="55" t="s">
        <v>74</v>
      </c>
      <c r="I27" s="53">
        <v>1</v>
      </c>
    </row>
    <row r="28" spans="1:9">
      <c r="A28" s="53">
        <v>26</v>
      </c>
      <c r="B28" s="53" t="s">
        <v>75</v>
      </c>
      <c r="C28" s="53" t="s">
        <v>16</v>
      </c>
      <c r="D28" s="53" t="s">
        <v>76</v>
      </c>
      <c r="E28" s="53">
        <v>2019</v>
      </c>
      <c r="F28" s="53" t="s">
        <v>77</v>
      </c>
      <c r="G28" s="53">
        <v>13352594295</v>
      </c>
      <c r="H28" s="52" t="s">
        <v>78</v>
      </c>
      <c r="I28" s="53">
        <v>1</v>
      </c>
    </row>
    <row r="29" spans="1:9">
      <c r="A29" s="53">
        <v>27</v>
      </c>
      <c r="B29" s="53" t="s">
        <v>79</v>
      </c>
      <c r="C29" s="53" t="s">
        <v>16</v>
      </c>
      <c r="D29" s="53" t="s">
        <v>80</v>
      </c>
      <c r="E29" s="53">
        <v>2019</v>
      </c>
      <c r="F29" s="53" t="s">
        <v>77</v>
      </c>
      <c r="G29" s="53">
        <v>15304553338</v>
      </c>
      <c r="H29" s="52" t="s">
        <v>78</v>
      </c>
      <c r="I29" s="53">
        <v>1</v>
      </c>
    </row>
    <row r="30" spans="1:9">
      <c r="A30" s="53">
        <v>28</v>
      </c>
      <c r="B30" s="54" t="s">
        <v>81</v>
      </c>
      <c r="C30" s="54" t="s">
        <v>16</v>
      </c>
      <c r="D30" s="54" t="s">
        <v>82</v>
      </c>
      <c r="E30" s="54">
        <v>2018</v>
      </c>
      <c r="F30" s="56" t="s">
        <v>77</v>
      </c>
      <c r="G30" s="54">
        <v>15604891068</v>
      </c>
      <c r="H30" s="55" t="s">
        <v>14</v>
      </c>
      <c r="I30" s="53">
        <v>1</v>
      </c>
    </row>
    <row r="31" spans="1:9">
      <c r="A31" s="53">
        <v>29</v>
      </c>
      <c r="B31" s="53" t="s">
        <v>83</v>
      </c>
      <c r="C31" s="53" t="s">
        <v>16</v>
      </c>
      <c r="D31" s="53" t="s">
        <v>84</v>
      </c>
      <c r="E31" s="53">
        <v>2019</v>
      </c>
      <c r="F31" s="53" t="s">
        <v>77</v>
      </c>
      <c r="G31" s="53">
        <v>13045406106</v>
      </c>
      <c r="H31" s="55" t="s">
        <v>14</v>
      </c>
      <c r="I31" s="53">
        <v>1</v>
      </c>
    </row>
    <row r="32" spans="1:9">
      <c r="A32" s="53">
        <v>30</v>
      </c>
      <c r="B32" s="54" t="s">
        <v>85</v>
      </c>
      <c r="C32" s="54" t="s">
        <v>16</v>
      </c>
      <c r="D32" s="54" t="s">
        <v>86</v>
      </c>
      <c r="E32" s="54">
        <v>2018</v>
      </c>
      <c r="F32" s="56" t="s">
        <v>77</v>
      </c>
      <c r="G32" s="54">
        <v>13199081911</v>
      </c>
      <c r="H32" s="55" t="s">
        <v>14</v>
      </c>
      <c r="I32" s="53">
        <v>1</v>
      </c>
    </row>
    <row r="33" spans="1:9">
      <c r="A33" s="53">
        <v>31</v>
      </c>
      <c r="B33" s="54" t="s">
        <v>87</v>
      </c>
      <c r="C33" s="54" t="s">
        <v>16</v>
      </c>
      <c r="D33" s="54" t="s">
        <v>88</v>
      </c>
      <c r="E33" s="54">
        <v>2019</v>
      </c>
      <c r="F33" s="54" t="s">
        <v>77</v>
      </c>
      <c r="G33" s="54">
        <v>13846003335</v>
      </c>
      <c r="H33" s="55" t="s">
        <v>14</v>
      </c>
      <c r="I33" s="53">
        <v>1</v>
      </c>
    </row>
    <row r="34" spans="1:9">
      <c r="A34" s="53">
        <v>32</v>
      </c>
      <c r="B34" s="53" t="s">
        <v>89</v>
      </c>
      <c r="C34" s="53" t="s">
        <v>11</v>
      </c>
      <c r="D34" s="53" t="s">
        <v>90</v>
      </c>
      <c r="E34" s="53">
        <v>2018</v>
      </c>
      <c r="F34" s="53" t="s">
        <v>77</v>
      </c>
      <c r="G34" s="53">
        <v>15694594005</v>
      </c>
      <c r="H34" s="55" t="s">
        <v>14</v>
      </c>
      <c r="I34" s="53">
        <v>1</v>
      </c>
    </row>
    <row r="35" spans="1:9">
      <c r="A35" s="53">
        <v>33</v>
      </c>
      <c r="B35" s="54" t="s">
        <v>91</v>
      </c>
      <c r="C35" s="54" t="s">
        <v>16</v>
      </c>
      <c r="D35" s="54" t="s">
        <v>92</v>
      </c>
      <c r="E35" s="54">
        <v>2019</v>
      </c>
      <c r="F35" s="54" t="s">
        <v>77</v>
      </c>
      <c r="G35" s="54">
        <v>13946298600</v>
      </c>
      <c r="H35" s="55" t="s">
        <v>14</v>
      </c>
      <c r="I35" s="53">
        <v>1</v>
      </c>
    </row>
    <row r="36" spans="1:9">
      <c r="A36" s="53">
        <v>34</v>
      </c>
      <c r="B36" s="54" t="s">
        <v>93</v>
      </c>
      <c r="C36" s="54" t="s">
        <v>16</v>
      </c>
      <c r="D36" s="54" t="s">
        <v>94</v>
      </c>
      <c r="E36" s="54">
        <v>2019</v>
      </c>
      <c r="F36" s="54" t="s">
        <v>77</v>
      </c>
      <c r="G36" s="54">
        <v>13684627633</v>
      </c>
      <c r="H36" s="55" t="s">
        <v>14</v>
      </c>
      <c r="I36" s="53">
        <v>1</v>
      </c>
    </row>
    <row r="37" spans="1:16379">
      <c r="A37" s="53">
        <v>35</v>
      </c>
      <c r="B37" s="56" t="s">
        <v>95</v>
      </c>
      <c r="C37" s="54" t="s">
        <v>16</v>
      </c>
      <c r="D37" s="54" t="s">
        <v>96</v>
      </c>
      <c r="E37" s="54">
        <v>2018</v>
      </c>
      <c r="F37" s="56" t="s">
        <v>77</v>
      </c>
      <c r="G37" s="54">
        <v>13054213117</v>
      </c>
      <c r="H37" s="55" t="s">
        <v>97</v>
      </c>
      <c r="I37" s="53">
        <v>4</v>
      </c>
      <c r="XEY37" s="48">
        <f>SUM(A37:XEX37)</f>
        <v>13054215174</v>
      </c>
    </row>
    <row r="38" spans="1:9">
      <c r="A38" s="53">
        <v>36</v>
      </c>
      <c r="B38" s="54" t="s">
        <v>98</v>
      </c>
      <c r="C38" s="54" t="s">
        <v>16</v>
      </c>
      <c r="D38" s="54" t="s">
        <v>99</v>
      </c>
      <c r="E38" s="54">
        <v>2019</v>
      </c>
      <c r="F38" s="54" t="s">
        <v>77</v>
      </c>
      <c r="G38" s="54">
        <v>18846052770</v>
      </c>
      <c r="H38" s="55" t="s">
        <v>49</v>
      </c>
      <c r="I38" s="53">
        <v>1</v>
      </c>
    </row>
    <row r="39" spans="1:9">
      <c r="A39" s="53">
        <v>37</v>
      </c>
      <c r="B39" s="54" t="s">
        <v>100</v>
      </c>
      <c r="C39" s="54" t="s">
        <v>16</v>
      </c>
      <c r="D39" s="54" t="s">
        <v>101</v>
      </c>
      <c r="E39" s="54">
        <v>2019</v>
      </c>
      <c r="F39" s="54" t="s">
        <v>77</v>
      </c>
      <c r="G39" s="54">
        <v>18182892330</v>
      </c>
      <c r="H39" s="55" t="s">
        <v>49</v>
      </c>
      <c r="I39" s="53">
        <v>1</v>
      </c>
    </row>
    <row r="40" spans="1:9">
      <c r="A40" s="53">
        <v>38</v>
      </c>
      <c r="B40" s="53" t="s">
        <v>102</v>
      </c>
      <c r="C40" s="54" t="s">
        <v>11</v>
      </c>
      <c r="D40" s="53" t="s">
        <v>103</v>
      </c>
      <c r="E40" s="53">
        <v>2019</v>
      </c>
      <c r="F40" s="54" t="s">
        <v>77</v>
      </c>
      <c r="G40" s="54">
        <v>13836714964</v>
      </c>
      <c r="H40" s="55" t="s">
        <v>71</v>
      </c>
      <c r="I40" s="53">
        <v>1</v>
      </c>
    </row>
    <row r="41" spans="1:9">
      <c r="A41" s="53">
        <v>39</v>
      </c>
      <c r="B41" s="56" t="s">
        <v>104</v>
      </c>
      <c r="C41" s="54" t="s">
        <v>16</v>
      </c>
      <c r="D41" s="54" t="s">
        <v>105</v>
      </c>
      <c r="E41" s="53">
        <v>2019</v>
      </c>
      <c r="F41" s="56" t="s">
        <v>77</v>
      </c>
      <c r="G41" s="54">
        <v>13903692204</v>
      </c>
      <c r="H41" s="55" t="s">
        <v>49</v>
      </c>
      <c r="I41" s="53">
        <v>1</v>
      </c>
    </row>
    <row r="42" spans="1:9">
      <c r="A42" s="53">
        <v>40</v>
      </c>
      <c r="B42" s="54" t="s">
        <v>106</v>
      </c>
      <c r="C42" s="54" t="s">
        <v>16</v>
      </c>
      <c r="D42" s="54" t="s">
        <v>107</v>
      </c>
      <c r="E42" s="54">
        <v>2019</v>
      </c>
      <c r="F42" s="54" t="s">
        <v>77</v>
      </c>
      <c r="G42" s="54">
        <v>18345532340</v>
      </c>
      <c r="H42" s="55" t="s">
        <v>108</v>
      </c>
      <c r="I42" s="53">
        <v>5</v>
      </c>
    </row>
    <row r="43" spans="1:9">
      <c r="A43" s="53">
        <v>41</v>
      </c>
      <c r="B43" s="56" t="s">
        <v>109</v>
      </c>
      <c r="C43" s="54" t="s">
        <v>16</v>
      </c>
      <c r="D43" s="54" t="s">
        <v>110</v>
      </c>
      <c r="E43" s="53">
        <v>2019</v>
      </c>
      <c r="F43" s="56" t="s">
        <v>77</v>
      </c>
      <c r="G43" s="54">
        <v>13019771151</v>
      </c>
      <c r="H43" s="55" t="s">
        <v>49</v>
      </c>
      <c r="I43" s="53">
        <v>1</v>
      </c>
    </row>
    <row r="44" spans="1:9">
      <c r="A44" s="53">
        <v>42</v>
      </c>
      <c r="B44" s="56" t="s">
        <v>111</v>
      </c>
      <c r="C44" s="54" t="s">
        <v>16</v>
      </c>
      <c r="D44" s="54" t="s">
        <v>112</v>
      </c>
      <c r="E44" s="53">
        <v>2019</v>
      </c>
      <c r="F44" s="56" t="s">
        <v>77</v>
      </c>
      <c r="G44" s="54">
        <v>15853820592</v>
      </c>
      <c r="H44" s="55" t="s">
        <v>113</v>
      </c>
      <c r="I44" s="53">
        <v>4</v>
      </c>
    </row>
    <row r="45" spans="1:9">
      <c r="A45" s="53">
        <v>43</v>
      </c>
      <c r="B45" s="54" t="s">
        <v>114</v>
      </c>
      <c r="C45" s="54" t="s">
        <v>16</v>
      </c>
      <c r="D45" s="54" t="s">
        <v>115</v>
      </c>
      <c r="E45" s="54">
        <v>2019</v>
      </c>
      <c r="F45" s="54" t="s">
        <v>77</v>
      </c>
      <c r="G45" s="54">
        <v>15145937862</v>
      </c>
      <c r="H45" s="55" t="s">
        <v>74</v>
      </c>
      <c r="I45" s="53">
        <v>1</v>
      </c>
    </row>
    <row r="46" spans="1:9">
      <c r="A46" s="53">
        <v>44</v>
      </c>
      <c r="B46" s="54" t="s">
        <v>116</v>
      </c>
      <c r="C46" s="54" t="s">
        <v>16</v>
      </c>
      <c r="D46" s="54" t="s">
        <v>117</v>
      </c>
      <c r="E46" s="54">
        <v>2019</v>
      </c>
      <c r="F46" s="54" t="s">
        <v>77</v>
      </c>
      <c r="G46" s="54">
        <v>19845920498</v>
      </c>
      <c r="H46" s="55" t="s">
        <v>74</v>
      </c>
      <c r="I46" s="53">
        <v>1</v>
      </c>
    </row>
    <row r="47" spans="1:9">
      <c r="A47" s="53">
        <v>45</v>
      </c>
      <c r="B47" s="54" t="s">
        <v>118</v>
      </c>
      <c r="C47" s="54" t="s">
        <v>16</v>
      </c>
      <c r="D47" s="54" t="s">
        <v>119</v>
      </c>
      <c r="E47" s="54">
        <v>2018</v>
      </c>
      <c r="F47" s="54" t="s">
        <v>77</v>
      </c>
      <c r="G47" s="54">
        <v>18345966428</v>
      </c>
      <c r="H47" s="55" t="s">
        <v>65</v>
      </c>
      <c r="I47" s="53">
        <v>1</v>
      </c>
    </row>
    <row r="48" spans="1:9">
      <c r="A48" s="53">
        <v>46</v>
      </c>
      <c r="B48" s="54" t="s">
        <v>120</v>
      </c>
      <c r="C48" s="54" t="s">
        <v>16</v>
      </c>
      <c r="D48" s="54" t="s">
        <v>121</v>
      </c>
      <c r="E48" s="54">
        <v>2018</v>
      </c>
      <c r="F48" s="54" t="s">
        <v>77</v>
      </c>
      <c r="G48" s="54">
        <v>13059047177</v>
      </c>
      <c r="H48" s="52" t="s">
        <v>122</v>
      </c>
      <c r="I48" s="54">
        <v>2</v>
      </c>
    </row>
    <row r="49" spans="1:9">
      <c r="A49" s="53">
        <v>47</v>
      </c>
      <c r="B49" s="53" t="s">
        <v>123</v>
      </c>
      <c r="C49" s="53" t="s">
        <v>16</v>
      </c>
      <c r="D49" s="53" t="s">
        <v>124</v>
      </c>
      <c r="E49" s="53">
        <v>2019</v>
      </c>
      <c r="F49" s="53" t="s">
        <v>77</v>
      </c>
      <c r="G49" s="53">
        <v>15776561904</v>
      </c>
      <c r="H49" s="52" t="s">
        <v>36</v>
      </c>
      <c r="I49" s="53">
        <v>3</v>
      </c>
    </row>
    <row r="50" spans="1:9">
      <c r="A50" s="53">
        <v>48</v>
      </c>
      <c r="B50" s="53" t="s">
        <v>125</v>
      </c>
      <c r="C50" s="53" t="s">
        <v>16</v>
      </c>
      <c r="D50" s="53" t="s">
        <v>126</v>
      </c>
      <c r="E50" s="53">
        <v>2019</v>
      </c>
      <c r="F50" s="53" t="s">
        <v>77</v>
      </c>
      <c r="G50" s="53">
        <v>18249558827</v>
      </c>
      <c r="H50" s="52" t="s">
        <v>127</v>
      </c>
      <c r="I50" s="53">
        <v>1</v>
      </c>
    </row>
    <row r="51" spans="1:9">
      <c r="A51" s="53">
        <v>49</v>
      </c>
      <c r="B51" s="53" t="s">
        <v>128</v>
      </c>
      <c r="C51" s="54" t="s">
        <v>11</v>
      </c>
      <c r="D51" s="53" t="s">
        <v>129</v>
      </c>
      <c r="E51" s="53">
        <v>2019</v>
      </c>
      <c r="F51" s="54" t="s">
        <v>77</v>
      </c>
      <c r="G51" s="54">
        <v>18686943527</v>
      </c>
      <c r="H51" s="55" t="s">
        <v>71</v>
      </c>
      <c r="I51" s="53">
        <v>1</v>
      </c>
    </row>
    <row r="52" spans="1:9">
      <c r="A52" s="53">
        <v>50</v>
      </c>
      <c r="B52" s="53" t="s">
        <v>130</v>
      </c>
      <c r="C52" s="54" t="s">
        <v>11</v>
      </c>
      <c r="D52" s="53" t="s">
        <v>131</v>
      </c>
      <c r="E52" s="53">
        <v>2019</v>
      </c>
      <c r="F52" s="54" t="s">
        <v>77</v>
      </c>
      <c r="G52" s="54">
        <v>18800420121</v>
      </c>
      <c r="H52" s="55" t="s">
        <v>71</v>
      </c>
      <c r="I52" s="53">
        <v>1</v>
      </c>
    </row>
    <row r="53" spans="1:9">
      <c r="A53" s="53">
        <v>51</v>
      </c>
      <c r="B53" s="53" t="s">
        <v>132</v>
      </c>
      <c r="C53" s="53" t="s">
        <v>16</v>
      </c>
      <c r="D53" s="53" t="s">
        <v>133</v>
      </c>
      <c r="E53" s="53">
        <v>2018</v>
      </c>
      <c r="F53" s="53" t="s">
        <v>77</v>
      </c>
      <c r="G53" s="53">
        <v>15776583347</v>
      </c>
      <c r="H53" s="55" t="s">
        <v>134</v>
      </c>
      <c r="I53" s="53">
        <v>4</v>
      </c>
    </row>
    <row r="54" spans="1:9">
      <c r="A54" s="53">
        <v>52</v>
      </c>
      <c r="B54" s="54" t="s">
        <v>135</v>
      </c>
      <c r="C54" s="53" t="s">
        <v>16</v>
      </c>
      <c r="D54" s="54" t="s">
        <v>136</v>
      </c>
      <c r="E54" s="53">
        <v>2019</v>
      </c>
      <c r="F54" s="54" t="s">
        <v>77</v>
      </c>
      <c r="G54" s="53">
        <v>13394595998</v>
      </c>
      <c r="H54" s="55" t="s">
        <v>137</v>
      </c>
      <c r="I54" s="53">
        <v>1</v>
      </c>
    </row>
    <row r="55" spans="1:9">
      <c r="A55" s="53">
        <v>53</v>
      </c>
      <c r="B55" s="54" t="s">
        <v>138</v>
      </c>
      <c r="C55" s="54" t="s">
        <v>11</v>
      </c>
      <c r="D55" s="54" t="s">
        <v>139</v>
      </c>
      <c r="E55" s="54">
        <v>2019</v>
      </c>
      <c r="F55" s="53" t="s">
        <v>140</v>
      </c>
      <c r="G55" s="54">
        <v>15776561853</v>
      </c>
      <c r="H55" s="55" t="s">
        <v>14</v>
      </c>
      <c r="I55" s="53">
        <v>1</v>
      </c>
    </row>
    <row r="56" spans="1:9">
      <c r="A56" s="53">
        <v>54</v>
      </c>
      <c r="B56" s="54" t="s">
        <v>141</v>
      </c>
      <c r="C56" s="54" t="s">
        <v>16</v>
      </c>
      <c r="D56" s="54" t="s">
        <v>142</v>
      </c>
      <c r="E56" s="54">
        <v>2019</v>
      </c>
      <c r="F56" s="53" t="s">
        <v>140</v>
      </c>
      <c r="G56" s="54">
        <v>18846826887</v>
      </c>
      <c r="H56" s="55" t="s">
        <v>14</v>
      </c>
      <c r="I56" s="53">
        <v>1</v>
      </c>
    </row>
    <row r="57" spans="1:9">
      <c r="A57" s="53">
        <v>55</v>
      </c>
      <c r="B57" s="54" t="s">
        <v>143</v>
      </c>
      <c r="C57" s="54" t="s">
        <v>11</v>
      </c>
      <c r="D57" s="54" t="s">
        <v>144</v>
      </c>
      <c r="E57" s="54">
        <v>2019</v>
      </c>
      <c r="F57" s="53" t="s">
        <v>140</v>
      </c>
      <c r="G57" s="54">
        <v>13504660385</v>
      </c>
      <c r="H57" s="55" t="s">
        <v>14</v>
      </c>
      <c r="I57" s="53">
        <v>1</v>
      </c>
    </row>
    <row r="58" spans="1:9">
      <c r="A58" s="53">
        <v>56</v>
      </c>
      <c r="B58" s="54" t="s">
        <v>145</v>
      </c>
      <c r="C58" s="54" t="s">
        <v>16</v>
      </c>
      <c r="D58" s="54" t="s">
        <v>146</v>
      </c>
      <c r="E58" s="54">
        <v>2019</v>
      </c>
      <c r="F58" s="53" t="s">
        <v>140</v>
      </c>
      <c r="G58" s="54">
        <v>15699667356</v>
      </c>
      <c r="H58" s="55" t="s">
        <v>147</v>
      </c>
      <c r="I58" s="53">
        <v>5</v>
      </c>
    </row>
    <row r="59" spans="1:9">
      <c r="A59" s="53">
        <v>57</v>
      </c>
      <c r="B59" s="53" t="s">
        <v>148</v>
      </c>
      <c r="C59" s="53" t="s">
        <v>11</v>
      </c>
      <c r="D59" s="53" t="s">
        <v>149</v>
      </c>
      <c r="E59" s="53">
        <v>2019</v>
      </c>
      <c r="F59" s="53" t="s">
        <v>140</v>
      </c>
      <c r="G59" s="53">
        <v>13234855671</v>
      </c>
      <c r="H59" s="52" t="s">
        <v>14</v>
      </c>
      <c r="I59" s="53">
        <v>1</v>
      </c>
    </row>
    <row r="60" spans="1:9">
      <c r="A60" s="53">
        <v>58</v>
      </c>
      <c r="B60" s="53" t="s">
        <v>150</v>
      </c>
      <c r="C60" s="53" t="s">
        <v>11</v>
      </c>
      <c r="D60" s="53" t="s">
        <v>151</v>
      </c>
      <c r="E60" s="53">
        <v>2019</v>
      </c>
      <c r="F60" s="53" t="s">
        <v>140</v>
      </c>
      <c r="G60" s="53">
        <v>15164527081</v>
      </c>
      <c r="H60" s="52" t="s">
        <v>78</v>
      </c>
      <c r="I60" s="53">
        <v>1</v>
      </c>
    </row>
    <row r="61" spans="1:9">
      <c r="A61" s="53">
        <v>59</v>
      </c>
      <c r="B61" s="54" t="s">
        <v>152</v>
      </c>
      <c r="C61" s="54" t="s">
        <v>11</v>
      </c>
      <c r="D61" s="54" t="s">
        <v>153</v>
      </c>
      <c r="E61" s="54">
        <v>2019</v>
      </c>
      <c r="F61" s="53" t="s">
        <v>140</v>
      </c>
      <c r="G61" s="54">
        <v>15776557645</v>
      </c>
      <c r="H61" s="55" t="s">
        <v>27</v>
      </c>
      <c r="I61" s="53">
        <v>1</v>
      </c>
    </row>
    <row r="62" spans="1:9">
      <c r="A62" s="53">
        <v>60</v>
      </c>
      <c r="B62" s="53" t="s">
        <v>154</v>
      </c>
      <c r="C62" s="53" t="s">
        <v>16</v>
      </c>
      <c r="D62" s="53" t="s">
        <v>155</v>
      </c>
      <c r="E62" s="53">
        <v>2019</v>
      </c>
      <c r="F62" s="53" t="s">
        <v>140</v>
      </c>
      <c r="G62" s="53">
        <v>13359609296</v>
      </c>
      <c r="H62" s="55" t="s">
        <v>14</v>
      </c>
      <c r="I62" s="53">
        <v>1</v>
      </c>
    </row>
    <row r="63" spans="1:9">
      <c r="A63" s="53">
        <v>61</v>
      </c>
      <c r="B63" s="54" t="s">
        <v>156</v>
      </c>
      <c r="C63" s="54" t="s">
        <v>11</v>
      </c>
      <c r="D63" s="54" t="s">
        <v>157</v>
      </c>
      <c r="E63" s="54">
        <v>2018</v>
      </c>
      <c r="F63" s="53" t="s">
        <v>140</v>
      </c>
      <c r="G63" s="54">
        <v>13904698538</v>
      </c>
      <c r="H63" s="55" t="s">
        <v>14</v>
      </c>
      <c r="I63" s="53">
        <v>1</v>
      </c>
    </row>
    <row r="64" spans="1:9">
      <c r="A64" s="53">
        <v>62</v>
      </c>
      <c r="B64" s="54" t="s">
        <v>158</v>
      </c>
      <c r="C64" s="54" t="s">
        <v>11</v>
      </c>
      <c r="D64" s="54" t="s">
        <v>159</v>
      </c>
      <c r="E64" s="54">
        <v>2019</v>
      </c>
      <c r="F64" s="53" t="s">
        <v>140</v>
      </c>
      <c r="G64" s="54">
        <v>13766605346</v>
      </c>
      <c r="H64" s="55" t="s">
        <v>14</v>
      </c>
      <c r="I64" s="53">
        <v>1</v>
      </c>
    </row>
    <row r="65" spans="1:9">
      <c r="A65" s="53">
        <v>63</v>
      </c>
      <c r="B65" s="54" t="s">
        <v>160</v>
      </c>
      <c r="C65" s="54" t="s">
        <v>11</v>
      </c>
      <c r="D65" s="54" t="s">
        <v>161</v>
      </c>
      <c r="E65" s="54">
        <v>2019</v>
      </c>
      <c r="F65" s="53" t="s">
        <v>140</v>
      </c>
      <c r="G65" s="54">
        <v>18714542051</v>
      </c>
      <c r="H65" s="55" t="s">
        <v>14</v>
      </c>
      <c r="I65" s="53">
        <v>1</v>
      </c>
    </row>
    <row r="66" spans="1:9">
      <c r="A66" s="53">
        <v>64</v>
      </c>
      <c r="B66" s="54" t="s">
        <v>162</v>
      </c>
      <c r="C66" s="54" t="s">
        <v>11</v>
      </c>
      <c r="D66" s="54" t="s">
        <v>163</v>
      </c>
      <c r="E66" s="54">
        <v>2019</v>
      </c>
      <c r="F66" s="53" t="s">
        <v>140</v>
      </c>
      <c r="G66" s="54">
        <v>15904608256</v>
      </c>
      <c r="H66" s="55" t="s">
        <v>14</v>
      </c>
      <c r="I66" s="53">
        <v>1</v>
      </c>
    </row>
    <row r="67" spans="1:9">
      <c r="A67" s="53">
        <v>65</v>
      </c>
      <c r="B67" s="54" t="s">
        <v>164</v>
      </c>
      <c r="C67" s="54" t="s">
        <v>16</v>
      </c>
      <c r="D67" s="54" t="s">
        <v>165</v>
      </c>
      <c r="E67" s="54">
        <v>2018</v>
      </c>
      <c r="F67" s="53" t="s">
        <v>140</v>
      </c>
      <c r="G67" s="54">
        <v>17737664779</v>
      </c>
      <c r="H67" s="55" t="s">
        <v>14</v>
      </c>
      <c r="I67" s="53">
        <v>1</v>
      </c>
    </row>
    <row r="68" spans="1:9">
      <c r="A68" s="53">
        <v>66</v>
      </c>
      <c r="B68" s="54" t="s">
        <v>166</v>
      </c>
      <c r="C68" s="54" t="s">
        <v>11</v>
      </c>
      <c r="D68" s="54" t="s">
        <v>167</v>
      </c>
      <c r="E68" s="54">
        <v>2018</v>
      </c>
      <c r="F68" s="53" t="s">
        <v>140</v>
      </c>
      <c r="G68" s="54">
        <v>15776581264</v>
      </c>
      <c r="H68" s="55" t="s">
        <v>14</v>
      </c>
      <c r="I68" s="53">
        <v>1</v>
      </c>
    </row>
    <row r="69" spans="1:9">
      <c r="A69" s="53">
        <v>67</v>
      </c>
      <c r="B69" s="54" t="s">
        <v>168</v>
      </c>
      <c r="C69" s="54" t="s">
        <v>11</v>
      </c>
      <c r="D69" s="54" t="s">
        <v>169</v>
      </c>
      <c r="E69" s="54">
        <v>2019</v>
      </c>
      <c r="F69" s="53" t="s">
        <v>140</v>
      </c>
      <c r="G69" s="54">
        <v>18846044904</v>
      </c>
      <c r="H69" s="55" t="s">
        <v>14</v>
      </c>
      <c r="I69" s="53">
        <v>1</v>
      </c>
    </row>
    <row r="70" spans="1:9">
      <c r="A70" s="53">
        <v>68</v>
      </c>
      <c r="B70" s="53" t="s">
        <v>170</v>
      </c>
      <c r="C70" s="53" t="s">
        <v>16</v>
      </c>
      <c r="D70" s="53" t="s">
        <v>171</v>
      </c>
      <c r="E70" s="53">
        <v>2018</v>
      </c>
      <c r="F70" s="53" t="s">
        <v>140</v>
      </c>
      <c r="G70" s="53">
        <v>15776580527</v>
      </c>
      <c r="H70" s="55" t="s">
        <v>14</v>
      </c>
      <c r="I70" s="53">
        <v>1</v>
      </c>
    </row>
    <row r="71" spans="1:9">
      <c r="A71" s="53">
        <v>69</v>
      </c>
      <c r="B71" s="54" t="s">
        <v>172</v>
      </c>
      <c r="C71" s="54" t="s">
        <v>11</v>
      </c>
      <c r="D71" s="54" t="s">
        <v>173</v>
      </c>
      <c r="E71" s="54">
        <v>2018</v>
      </c>
      <c r="F71" s="53" t="s">
        <v>140</v>
      </c>
      <c r="G71" s="54">
        <v>13263650901</v>
      </c>
      <c r="H71" s="55" t="s">
        <v>174</v>
      </c>
      <c r="I71" s="53">
        <v>3</v>
      </c>
    </row>
    <row r="72" spans="1:9">
      <c r="A72" s="53">
        <v>70</v>
      </c>
      <c r="B72" s="54" t="s">
        <v>175</v>
      </c>
      <c r="C72" s="54" t="s">
        <v>11</v>
      </c>
      <c r="D72" s="54" t="s">
        <v>176</v>
      </c>
      <c r="E72" s="54">
        <v>2019</v>
      </c>
      <c r="F72" s="53" t="s">
        <v>140</v>
      </c>
      <c r="G72" s="54">
        <v>13019776635</v>
      </c>
      <c r="H72" s="55" t="s">
        <v>14</v>
      </c>
      <c r="I72" s="53">
        <v>1</v>
      </c>
    </row>
    <row r="73" spans="1:9">
      <c r="A73" s="53">
        <v>71</v>
      </c>
      <c r="B73" s="54" t="s">
        <v>177</v>
      </c>
      <c r="C73" s="54" t="s">
        <v>11</v>
      </c>
      <c r="D73" s="54" t="s">
        <v>178</v>
      </c>
      <c r="E73" s="54">
        <v>2019</v>
      </c>
      <c r="F73" s="53" t="s">
        <v>140</v>
      </c>
      <c r="G73" s="54">
        <v>13946998477</v>
      </c>
      <c r="H73" s="55" t="s">
        <v>14</v>
      </c>
      <c r="I73" s="53">
        <v>1</v>
      </c>
    </row>
    <row r="74" spans="1:9">
      <c r="A74" s="53">
        <v>72</v>
      </c>
      <c r="B74" s="54" t="s">
        <v>179</v>
      </c>
      <c r="C74" s="54" t="s">
        <v>16</v>
      </c>
      <c r="D74" s="54" t="s">
        <v>180</v>
      </c>
      <c r="E74" s="54">
        <v>2018</v>
      </c>
      <c r="F74" s="53" t="s">
        <v>140</v>
      </c>
      <c r="G74" s="54">
        <v>13251667372</v>
      </c>
      <c r="H74" s="55" t="s">
        <v>14</v>
      </c>
      <c r="I74" s="53">
        <v>1</v>
      </c>
    </row>
    <row r="75" spans="1:9">
      <c r="A75" s="53">
        <v>73</v>
      </c>
      <c r="B75" s="54" t="s">
        <v>181</v>
      </c>
      <c r="C75" s="54" t="s">
        <v>16</v>
      </c>
      <c r="D75" s="54" t="s">
        <v>182</v>
      </c>
      <c r="E75" s="54">
        <v>2019</v>
      </c>
      <c r="F75" s="53" t="s">
        <v>140</v>
      </c>
      <c r="G75" s="54">
        <v>13945310190</v>
      </c>
      <c r="H75" s="55" t="s">
        <v>14</v>
      </c>
      <c r="I75" s="53">
        <v>1</v>
      </c>
    </row>
    <row r="76" spans="1:9">
      <c r="A76" s="53">
        <v>74</v>
      </c>
      <c r="B76" s="54" t="s">
        <v>183</v>
      </c>
      <c r="C76" s="54" t="s">
        <v>11</v>
      </c>
      <c r="D76" s="54" t="s">
        <v>184</v>
      </c>
      <c r="E76" s="54">
        <v>2018</v>
      </c>
      <c r="F76" s="53" t="s">
        <v>140</v>
      </c>
      <c r="G76" s="54">
        <v>18346275843</v>
      </c>
      <c r="H76" s="55" t="s">
        <v>14</v>
      </c>
      <c r="I76" s="53">
        <v>1</v>
      </c>
    </row>
    <row r="77" spans="1:9">
      <c r="A77" s="53">
        <v>75</v>
      </c>
      <c r="B77" s="54" t="s">
        <v>185</v>
      </c>
      <c r="C77" s="54" t="s">
        <v>11</v>
      </c>
      <c r="D77" s="54" t="s">
        <v>186</v>
      </c>
      <c r="E77" s="54">
        <v>2019</v>
      </c>
      <c r="F77" s="53" t="s">
        <v>140</v>
      </c>
      <c r="G77" s="54">
        <v>17604653983</v>
      </c>
      <c r="H77" s="55" t="s">
        <v>187</v>
      </c>
      <c r="I77" s="53">
        <v>4</v>
      </c>
    </row>
    <row r="78" spans="1:9">
      <c r="A78" s="53">
        <v>76</v>
      </c>
      <c r="B78" s="54" t="s">
        <v>188</v>
      </c>
      <c r="C78" s="54" t="s">
        <v>11</v>
      </c>
      <c r="D78" s="54" t="s">
        <v>189</v>
      </c>
      <c r="E78" s="54">
        <v>2019</v>
      </c>
      <c r="F78" s="53" t="s">
        <v>140</v>
      </c>
      <c r="G78" s="54">
        <v>18845098785</v>
      </c>
      <c r="H78" s="55" t="s">
        <v>190</v>
      </c>
      <c r="I78" s="53">
        <v>5</v>
      </c>
    </row>
    <row r="79" spans="1:9">
      <c r="A79" s="53">
        <v>77</v>
      </c>
      <c r="B79" s="54" t="s">
        <v>191</v>
      </c>
      <c r="C79" s="54" t="s">
        <v>11</v>
      </c>
      <c r="D79" s="54" t="s">
        <v>192</v>
      </c>
      <c r="E79" s="54">
        <v>2019</v>
      </c>
      <c r="F79" s="53" t="s">
        <v>140</v>
      </c>
      <c r="G79" s="54">
        <v>15645928315</v>
      </c>
      <c r="H79" s="55" t="s">
        <v>193</v>
      </c>
      <c r="I79" s="53">
        <v>1</v>
      </c>
    </row>
    <row r="80" spans="1:9">
      <c r="A80" s="53">
        <v>78</v>
      </c>
      <c r="B80" s="54" t="s">
        <v>194</v>
      </c>
      <c r="C80" s="54" t="s">
        <v>11</v>
      </c>
      <c r="D80" s="54" t="s">
        <v>195</v>
      </c>
      <c r="E80" s="54">
        <v>2019</v>
      </c>
      <c r="F80" s="53" t="s">
        <v>140</v>
      </c>
      <c r="G80" s="54">
        <v>18800439706</v>
      </c>
      <c r="H80" s="55" t="s">
        <v>193</v>
      </c>
      <c r="I80" s="53">
        <v>1</v>
      </c>
    </row>
    <row r="81" spans="1:9">
      <c r="A81" s="53">
        <v>79</v>
      </c>
      <c r="B81" s="54" t="s">
        <v>196</v>
      </c>
      <c r="C81" s="54" t="s">
        <v>16</v>
      </c>
      <c r="D81" s="54" t="s">
        <v>197</v>
      </c>
      <c r="E81" s="54">
        <v>2019</v>
      </c>
      <c r="F81" s="53" t="s">
        <v>140</v>
      </c>
      <c r="G81" s="54">
        <v>15164318103</v>
      </c>
      <c r="H81" s="55" t="s">
        <v>49</v>
      </c>
      <c r="I81" s="53">
        <v>1</v>
      </c>
    </row>
    <row r="82" spans="1:9">
      <c r="A82" s="53">
        <v>80</v>
      </c>
      <c r="B82" s="54" t="s">
        <v>198</v>
      </c>
      <c r="C82" s="54" t="s">
        <v>16</v>
      </c>
      <c r="D82" s="54" t="s">
        <v>199</v>
      </c>
      <c r="E82" s="54">
        <v>2019</v>
      </c>
      <c r="F82" s="54" t="s">
        <v>140</v>
      </c>
      <c r="G82" s="54">
        <v>15150016443</v>
      </c>
      <c r="H82" s="52" t="s">
        <v>200</v>
      </c>
      <c r="I82" s="54">
        <v>2</v>
      </c>
    </row>
    <row r="83" spans="1:9">
      <c r="A83" s="53">
        <v>81</v>
      </c>
      <c r="B83" s="54" t="s">
        <v>201</v>
      </c>
      <c r="C83" s="54" t="s">
        <v>16</v>
      </c>
      <c r="D83" s="54" t="s">
        <v>202</v>
      </c>
      <c r="E83" s="54">
        <v>2019</v>
      </c>
      <c r="F83" s="54" t="s">
        <v>140</v>
      </c>
      <c r="G83" s="54">
        <v>17526852868</v>
      </c>
      <c r="H83" s="52" t="s">
        <v>200</v>
      </c>
      <c r="I83" s="54">
        <v>2</v>
      </c>
    </row>
    <row r="84" spans="1:9">
      <c r="A84" s="53">
        <v>82</v>
      </c>
      <c r="B84" s="54" t="s">
        <v>203</v>
      </c>
      <c r="C84" s="54" t="s">
        <v>16</v>
      </c>
      <c r="D84" s="54" t="s">
        <v>204</v>
      </c>
      <c r="E84" s="54">
        <v>2018</v>
      </c>
      <c r="F84" s="54" t="s">
        <v>140</v>
      </c>
      <c r="G84" s="54">
        <v>15776582538</v>
      </c>
      <c r="H84" s="52" t="s">
        <v>200</v>
      </c>
      <c r="I84" s="54">
        <v>2</v>
      </c>
    </row>
    <row r="85" spans="1:9">
      <c r="A85" s="53">
        <v>83</v>
      </c>
      <c r="B85" s="54" t="s">
        <v>205</v>
      </c>
      <c r="C85" s="54" t="s">
        <v>16</v>
      </c>
      <c r="D85" s="54" t="s">
        <v>206</v>
      </c>
      <c r="E85" s="54">
        <v>2019</v>
      </c>
      <c r="F85" s="54" t="s">
        <v>140</v>
      </c>
      <c r="G85" s="54">
        <v>15754399943</v>
      </c>
      <c r="H85" s="52" t="s">
        <v>200</v>
      </c>
      <c r="I85" s="54">
        <v>2</v>
      </c>
    </row>
    <row r="86" spans="1:9">
      <c r="A86" s="53">
        <v>84</v>
      </c>
      <c r="B86" s="53" t="s">
        <v>207</v>
      </c>
      <c r="C86" s="53" t="s">
        <v>11</v>
      </c>
      <c r="D86" s="53" t="s">
        <v>208</v>
      </c>
      <c r="E86" s="53">
        <v>2019</v>
      </c>
      <c r="F86" s="53" t="s">
        <v>140</v>
      </c>
      <c r="G86" s="53">
        <v>15253360191</v>
      </c>
      <c r="H86" s="52" t="s">
        <v>127</v>
      </c>
      <c r="I86" s="53">
        <v>1</v>
      </c>
    </row>
    <row r="87" spans="1:9">
      <c r="A87" s="53">
        <v>85</v>
      </c>
      <c r="B87" s="53" t="s">
        <v>209</v>
      </c>
      <c r="C87" s="53" t="s">
        <v>16</v>
      </c>
      <c r="D87" s="53" t="s">
        <v>210</v>
      </c>
      <c r="E87" s="53">
        <v>2019</v>
      </c>
      <c r="F87" s="53" t="s">
        <v>140</v>
      </c>
      <c r="G87" s="53">
        <v>13059045188</v>
      </c>
      <c r="H87" s="52" t="s">
        <v>127</v>
      </c>
      <c r="I87" s="53">
        <v>1</v>
      </c>
    </row>
    <row r="88" spans="1:9">
      <c r="A88" s="53">
        <v>86</v>
      </c>
      <c r="B88" s="53" t="s">
        <v>211</v>
      </c>
      <c r="C88" s="53" t="s">
        <v>16</v>
      </c>
      <c r="D88" s="53" t="s">
        <v>212</v>
      </c>
      <c r="E88" s="53">
        <v>2019</v>
      </c>
      <c r="F88" s="53" t="s">
        <v>140</v>
      </c>
      <c r="G88" s="53">
        <v>17625484999</v>
      </c>
      <c r="H88" s="55" t="s">
        <v>71</v>
      </c>
      <c r="I88" s="53">
        <v>1</v>
      </c>
    </row>
    <row r="89" spans="1:9">
      <c r="A89" s="53">
        <v>87</v>
      </c>
      <c r="B89" s="54" t="s">
        <v>213</v>
      </c>
      <c r="C89" s="54" t="s">
        <v>11</v>
      </c>
      <c r="D89" s="53" t="s">
        <v>214</v>
      </c>
      <c r="E89" s="53">
        <v>2019</v>
      </c>
      <c r="F89" s="54" t="s">
        <v>140</v>
      </c>
      <c r="G89" s="54">
        <v>15703880214</v>
      </c>
      <c r="H89" s="55" t="s">
        <v>215</v>
      </c>
      <c r="I89" s="53">
        <v>1</v>
      </c>
    </row>
    <row r="90" spans="1:9">
      <c r="A90" s="53">
        <v>88</v>
      </c>
      <c r="B90" s="54" t="s">
        <v>216</v>
      </c>
      <c r="C90" s="53" t="s">
        <v>11</v>
      </c>
      <c r="D90" s="54" t="s">
        <v>217</v>
      </c>
      <c r="E90" s="53">
        <v>2019</v>
      </c>
      <c r="F90" s="54" t="s">
        <v>140</v>
      </c>
      <c r="G90" s="53">
        <v>18345484977</v>
      </c>
      <c r="H90" s="55" t="s">
        <v>137</v>
      </c>
      <c r="I90" s="53">
        <v>1</v>
      </c>
    </row>
    <row r="91" spans="1:9">
      <c r="A91" s="53">
        <v>89</v>
      </c>
      <c r="B91" s="54" t="s">
        <v>218</v>
      </c>
      <c r="C91" s="53" t="s">
        <v>11</v>
      </c>
      <c r="D91" s="54" t="s">
        <v>219</v>
      </c>
      <c r="E91" s="53">
        <v>2019</v>
      </c>
      <c r="F91" s="54" t="s">
        <v>140</v>
      </c>
      <c r="G91" s="53">
        <v>13614592860</v>
      </c>
      <c r="H91" s="55" t="s">
        <v>137</v>
      </c>
      <c r="I91" s="53">
        <v>1</v>
      </c>
    </row>
    <row r="92" spans="1:9">
      <c r="A92" s="53">
        <v>90</v>
      </c>
      <c r="B92" s="54" t="s">
        <v>220</v>
      </c>
      <c r="C92" s="53" t="s">
        <v>11</v>
      </c>
      <c r="D92" s="54" t="s">
        <v>221</v>
      </c>
      <c r="E92" s="53">
        <v>2019</v>
      </c>
      <c r="F92" s="54" t="s">
        <v>140</v>
      </c>
      <c r="G92" s="53">
        <v>17853575368</v>
      </c>
      <c r="H92" s="55" t="s">
        <v>74</v>
      </c>
      <c r="I92" s="53">
        <v>1</v>
      </c>
    </row>
    <row r="93" ht="16.5" spans="1:9">
      <c r="A93" s="53">
        <v>91</v>
      </c>
      <c r="B93" s="57" t="s">
        <v>222</v>
      </c>
      <c r="C93" s="57" t="s">
        <v>16</v>
      </c>
      <c r="D93" s="57" t="s">
        <v>223</v>
      </c>
      <c r="E93" s="57">
        <v>2019</v>
      </c>
      <c r="F93" s="57" t="s">
        <v>140</v>
      </c>
      <c r="G93" s="58">
        <v>13359602753</v>
      </c>
      <c r="H93" s="59" t="s">
        <v>71</v>
      </c>
      <c r="I93" s="60">
        <v>1</v>
      </c>
    </row>
    <row r="94" spans="1:9">
      <c r="A94" s="53">
        <v>92</v>
      </c>
      <c r="B94" s="54" t="s">
        <v>224</v>
      </c>
      <c r="C94" s="54" t="s">
        <v>16</v>
      </c>
      <c r="D94" s="54" t="s">
        <v>225</v>
      </c>
      <c r="E94" s="54">
        <v>2018</v>
      </c>
      <c r="F94" s="53" t="s">
        <v>226</v>
      </c>
      <c r="G94" s="54">
        <v>13782670336</v>
      </c>
      <c r="H94" s="55" t="s">
        <v>22</v>
      </c>
      <c r="I94" s="53">
        <v>1</v>
      </c>
    </row>
    <row r="95" spans="1:9">
      <c r="A95" s="53">
        <v>93</v>
      </c>
      <c r="B95" s="54" t="s">
        <v>227</v>
      </c>
      <c r="C95" s="54" t="s">
        <v>11</v>
      </c>
      <c r="D95" s="54" t="s">
        <v>228</v>
      </c>
      <c r="E95" s="54">
        <v>2019</v>
      </c>
      <c r="F95" s="53" t="s">
        <v>226</v>
      </c>
      <c r="G95" s="54">
        <v>18406553610</v>
      </c>
      <c r="H95" s="55" t="s">
        <v>22</v>
      </c>
      <c r="I95" s="53">
        <v>1</v>
      </c>
    </row>
    <row r="96" spans="1:9">
      <c r="A96" s="53">
        <v>94</v>
      </c>
      <c r="B96" s="54" t="s">
        <v>229</v>
      </c>
      <c r="C96" s="54" t="s">
        <v>11</v>
      </c>
      <c r="D96" s="54" t="s">
        <v>230</v>
      </c>
      <c r="E96" s="54">
        <v>2019</v>
      </c>
      <c r="F96" s="53" t="s">
        <v>226</v>
      </c>
      <c r="G96" s="54">
        <v>13149652018</v>
      </c>
      <c r="H96" s="55" t="s">
        <v>22</v>
      </c>
      <c r="I96" s="53">
        <v>1</v>
      </c>
    </row>
    <row r="97" spans="1:9">
      <c r="A97" s="53">
        <v>95</v>
      </c>
      <c r="B97" s="54" t="s">
        <v>231</v>
      </c>
      <c r="C97" s="54" t="s">
        <v>11</v>
      </c>
      <c r="D97" s="54" t="s">
        <v>232</v>
      </c>
      <c r="E97" s="54">
        <v>2019</v>
      </c>
      <c r="F97" s="53" t="s">
        <v>226</v>
      </c>
      <c r="G97" s="54">
        <v>17303490569</v>
      </c>
      <c r="H97" s="55" t="s">
        <v>14</v>
      </c>
      <c r="I97" s="53">
        <v>1</v>
      </c>
    </row>
    <row r="98" s="47" customFormat="1" spans="1:11">
      <c r="A98" s="53">
        <v>96</v>
      </c>
      <c r="B98" s="54" t="s">
        <v>233</v>
      </c>
      <c r="C98" s="54" t="s">
        <v>11</v>
      </c>
      <c r="D98" s="54" t="s">
        <v>234</v>
      </c>
      <c r="E98" s="54">
        <v>2019</v>
      </c>
      <c r="F98" s="53" t="s">
        <v>226</v>
      </c>
      <c r="G98" s="54">
        <v>17835687218</v>
      </c>
      <c r="H98" s="55" t="s">
        <v>14</v>
      </c>
      <c r="I98" s="53">
        <v>1</v>
      </c>
      <c r="J98" s="62"/>
      <c r="K98" s="62"/>
    </row>
    <row r="99" spans="1:9">
      <c r="A99" s="53">
        <v>97</v>
      </c>
      <c r="B99" s="54" t="s">
        <v>235</v>
      </c>
      <c r="C99" s="54" t="s">
        <v>16</v>
      </c>
      <c r="D99" s="54" t="s">
        <v>236</v>
      </c>
      <c r="E99" s="54">
        <v>2019</v>
      </c>
      <c r="F99" s="53" t="s">
        <v>226</v>
      </c>
      <c r="G99" s="54">
        <v>15617672088</v>
      </c>
      <c r="H99" s="55" t="s">
        <v>14</v>
      </c>
      <c r="I99" s="53">
        <v>1</v>
      </c>
    </row>
    <row r="100" spans="1:9">
      <c r="A100" s="53">
        <v>98</v>
      </c>
      <c r="B100" s="54" t="s">
        <v>237</v>
      </c>
      <c r="C100" s="54" t="s">
        <v>16</v>
      </c>
      <c r="D100" s="54" t="s">
        <v>238</v>
      </c>
      <c r="E100" s="54">
        <v>2019</v>
      </c>
      <c r="F100" s="53" t="s">
        <v>226</v>
      </c>
      <c r="G100" s="54">
        <v>19845210000</v>
      </c>
      <c r="H100" s="55" t="s">
        <v>14</v>
      </c>
      <c r="I100" s="53">
        <v>1</v>
      </c>
    </row>
    <row r="101" spans="1:9">
      <c r="A101" s="53">
        <v>99</v>
      </c>
      <c r="B101" s="54" t="s">
        <v>239</v>
      </c>
      <c r="C101" s="54" t="s">
        <v>16</v>
      </c>
      <c r="D101" s="54" t="s">
        <v>240</v>
      </c>
      <c r="E101" s="54">
        <v>2019</v>
      </c>
      <c r="F101" s="53" t="s">
        <v>226</v>
      </c>
      <c r="G101" s="54">
        <v>15757181973</v>
      </c>
      <c r="H101" s="55" t="s">
        <v>14</v>
      </c>
      <c r="I101" s="53">
        <v>1</v>
      </c>
    </row>
    <row r="102" spans="1:9">
      <c r="A102" s="53">
        <v>100</v>
      </c>
      <c r="B102" s="54" t="s">
        <v>241</v>
      </c>
      <c r="C102" s="54" t="s">
        <v>16</v>
      </c>
      <c r="D102" s="54" t="s">
        <v>242</v>
      </c>
      <c r="E102" s="54">
        <v>2019</v>
      </c>
      <c r="F102" s="53" t="s">
        <v>226</v>
      </c>
      <c r="G102" s="54">
        <v>15145937501</v>
      </c>
      <c r="H102" s="55" t="s">
        <v>41</v>
      </c>
      <c r="I102" s="53">
        <v>1</v>
      </c>
    </row>
    <row r="103" spans="1:9">
      <c r="A103" s="53">
        <v>101</v>
      </c>
      <c r="B103" s="53" t="s">
        <v>243</v>
      </c>
      <c r="C103" s="53" t="s">
        <v>11</v>
      </c>
      <c r="D103" s="53" t="s">
        <v>244</v>
      </c>
      <c r="E103" s="53">
        <v>2019</v>
      </c>
      <c r="F103" s="53" t="s">
        <v>226</v>
      </c>
      <c r="G103" s="53">
        <v>18045927650</v>
      </c>
      <c r="H103" s="52" t="s">
        <v>14</v>
      </c>
      <c r="I103" s="53">
        <v>1</v>
      </c>
    </row>
    <row r="104" spans="1:9">
      <c r="A104" s="53">
        <v>102</v>
      </c>
      <c r="B104" s="53" t="s">
        <v>245</v>
      </c>
      <c r="C104" s="53" t="s">
        <v>16</v>
      </c>
      <c r="D104" s="53" t="s">
        <v>246</v>
      </c>
      <c r="E104" s="53">
        <v>2019</v>
      </c>
      <c r="F104" s="53" t="s">
        <v>226</v>
      </c>
      <c r="G104" s="53">
        <v>18339298726</v>
      </c>
      <c r="H104" s="52" t="s">
        <v>78</v>
      </c>
      <c r="I104" s="53">
        <v>1</v>
      </c>
    </row>
    <row r="105" spans="1:9">
      <c r="A105" s="53">
        <v>103</v>
      </c>
      <c r="B105" s="53" t="s">
        <v>247</v>
      </c>
      <c r="C105" s="53" t="s">
        <v>11</v>
      </c>
      <c r="D105" s="53" t="s">
        <v>248</v>
      </c>
      <c r="E105" s="53">
        <v>2018</v>
      </c>
      <c r="F105" s="53" t="s">
        <v>226</v>
      </c>
      <c r="G105" s="53">
        <v>15776583061</v>
      </c>
      <c r="H105" s="52" t="s">
        <v>249</v>
      </c>
      <c r="I105" s="53">
        <v>3</v>
      </c>
    </row>
    <row r="106" spans="1:9">
      <c r="A106" s="53">
        <v>104</v>
      </c>
      <c r="B106" s="53" t="s">
        <v>250</v>
      </c>
      <c r="C106" s="53" t="s">
        <v>11</v>
      </c>
      <c r="D106" s="53" t="s">
        <v>251</v>
      </c>
      <c r="E106" s="53">
        <v>2019</v>
      </c>
      <c r="F106" s="53" t="s">
        <v>226</v>
      </c>
      <c r="G106" s="53">
        <v>15774513512</v>
      </c>
      <c r="H106" s="52" t="s">
        <v>78</v>
      </c>
      <c r="I106" s="53">
        <v>1</v>
      </c>
    </row>
    <row r="107" spans="1:9">
      <c r="A107" s="53">
        <v>105</v>
      </c>
      <c r="B107" s="54" t="s">
        <v>252</v>
      </c>
      <c r="C107" s="54" t="s">
        <v>11</v>
      </c>
      <c r="D107" s="54" t="s">
        <v>253</v>
      </c>
      <c r="E107" s="54">
        <v>2019</v>
      </c>
      <c r="F107" s="53" t="s">
        <v>226</v>
      </c>
      <c r="G107" s="54">
        <v>18634429416</v>
      </c>
      <c r="H107" s="55" t="s">
        <v>22</v>
      </c>
      <c r="I107" s="53">
        <v>1</v>
      </c>
    </row>
    <row r="108" spans="1:9">
      <c r="A108" s="53">
        <v>106</v>
      </c>
      <c r="B108" s="54" t="s">
        <v>254</v>
      </c>
      <c r="C108" s="54" t="s">
        <v>16</v>
      </c>
      <c r="D108" s="54" t="s">
        <v>255</v>
      </c>
      <c r="E108" s="54">
        <v>2019</v>
      </c>
      <c r="F108" s="53" t="s">
        <v>226</v>
      </c>
      <c r="G108" s="54">
        <v>17625861789</v>
      </c>
      <c r="H108" s="55" t="s">
        <v>22</v>
      </c>
      <c r="I108" s="53">
        <v>1</v>
      </c>
    </row>
    <row r="109" spans="1:9">
      <c r="A109" s="53">
        <v>107</v>
      </c>
      <c r="B109" s="54" t="s">
        <v>256</v>
      </c>
      <c r="C109" s="54" t="s">
        <v>16</v>
      </c>
      <c r="D109" s="54" t="s">
        <v>257</v>
      </c>
      <c r="E109" s="54">
        <v>2018</v>
      </c>
      <c r="F109" s="53" t="s">
        <v>226</v>
      </c>
      <c r="G109" s="54">
        <v>15234165276</v>
      </c>
      <c r="H109" s="55" t="s">
        <v>22</v>
      </c>
      <c r="I109" s="53">
        <v>1</v>
      </c>
    </row>
    <row r="110" spans="1:9">
      <c r="A110" s="53">
        <v>108</v>
      </c>
      <c r="B110" s="54" t="s">
        <v>258</v>
      </c>
      <c r="C110" s="54" t="s">
        <v>11</v>
      </c>
      <c r="D110" s="54" t="s">
        <v>259</v>
      </c>
      <c r="E110" s="54">
        <v>2019</v>
      </c>
      <c r="F110" s="53" t="s">
        <v>226</v>
      </c>
      <c r="G110" s="54">
        <v>13263641996</v>
      </c>
      <c r="H110" s="55" t="s">
        <v>14</v>
      </c>
      <c r="I110" s="53">
        <v>1</v>
      </c>
    </row>
    <row r="111" spans="1:9">
      <c r="A111" s="53">
        <v>109</v>
      </c>
      <c r="B111" s="53" t="s">
        <v>260</v>
      </c>
      <c r="C111" s="53" t="s">
        <v>11</v>
      </c>
      <c r="D111" s="53" t="s">
        <v>261</v>
      </c>
      <c r="E111" s="53">
        <v>2019</v>
      </c>
      <c r="F111" s="53" t="s">
        <v>226</v>
      </c>
      <c r="G111" s="53">
        <v>15830955809</v>
      </c>
      <c r="H111" s="55" t="s">
        <v>14</v>
      </c>
      <c r="I111" s="53">
        <v>1</v>
      </c>
    </row>
    <row r="112" spans="1:9">
      <c r="A112" s="53">
        <v>110</v>
      </c>
      <c r="B112" s="54" t="s">
        <v>262</v>
      </c>
      <c r="C112" s="54" t="s">
        <v>11</v>
      </c>
      <c r="D112" s="54" t="s">
        <v>263</v>
      </c>
      <c r="E112" s="54">
        <v>2019</v>
      </c>
      <c r="F112" s="54" t="s">
        <v>226</v>
      </c>
      <c r="G112" s="54">
        <v>17860783681</v>
      </c>
      <c r="H112" s="55" t="s">
        <v>14</v>
      </c>
      <c r="I112" s="53">
        <v>1</v>
      </c>
    </row>
    <row r="113" spans="1:9">
      <c r="A113" s="53">
        <v>111</v>
      </c>
      <c r="B113" s="54" t="s">
        <v>264</v>
      </c>
      <c r="C113" s="54" t="s">
        <v>11</v>
      </c>
      <c r="D113" s="54" t="s">
        <v>265</v>
      </c>
      <c r="E113" s="54">
        <v>2019</v>
      </c>
      <c r="F113" s="54" t="s">
        <v>226</v>
      </c>
      <c r="G113" s="55">
        <v>18245754021</v>
      </c>
      <c r="H113" s="55" t="s">
        <v>14</v>
      </c>
      <c r="I113" s="53">
        <v>1</v>
      </c>
    </row>
    <row r="114" spans="1:9">
      <c r="A114" s="53">
        <v>112</v>
      </c>
      <c r="B114" s="54" t="s">
        <v>266</v>
      </c>
      <c r="C114" s="54" t="s">
        <v>11</v>
      </c>
      <c r="D114" s="54" t="s">
        <v>267</v>
      </c>
      <c r="E114" s="54">
        <v>2019</v>
      </c>
      <c r="F114" s="54" t="s">
        <v>226</v>
      </c>
      <c r="G114" s="54">
        <v>15065108335</v>
      </c>
      <c r="H114" s="55" t="s">
        <v>14</v>
      </c>
      <c r="I114" s="53">
        <v>1</v>
      </c>
    </row>
    <row r="115" spans="1:9">
      <c r="A115" s="53">
        <v>113</v>
      </c>
      <c r="B115" s="54" t="s">
        <v>268</v>
      </c>
      <c r="C115" s="54" t="s">
        <v>11</v>
      </c>
      <c r="D115" s="53" t="s">
        <v>269</v>
      </c>
      <c r="E115" s="53">
        <v>2019</v>
      </c>
      <c r="F115" s="54" t="s">
        <v>226</v>
      </c>
      <c r="G115" s="54">
        <v>18804634513</v>
      </c>
      <c r="H115" s="55" t="s">
        <v>71</v>
      </c>
      <c r="I115" s="53">
        <v>1</v>
      </c>
    </row>
    <row r="116" spans="1:9">
      <c r="A116" s="53">
        <v>114</v>
      </c>
      <c r="B116" s="53" t="s">
        <v>270</v>
      </c>
      <c r="C116" s="53" t="s">
        <v>11</v>
      </c>
      <c r="D116" s="53" t="s">
        <v>271</v>
      </c>
      <c r="E116" s="53">
        <v>2019</v>
      </c>
      <c r="F116" s="53" t="s">
        <v>226</v>
      </c>
      <c r="G116" s="53">
        <v>15145995908</v>
      </c>
      <c r="H116" s="52" t="s">
        <v>44</v>
      </c>
      <c r="I116" s="53">
        <v>1</v>
      </c>
    </row>
    <row r="117" spans="1:9">
      <c r="A117" s="53">
        <v>115</v>
      </c>
      <c r="B117" s="53" t="s">
        <v>272</v>
      </c>
      <c r="C117" s="53" t="s">
        <v>16</v>
      </c>
      <c r="D117" s="53" t="s">
        <v>273</v>
      </c>
      <c r="E117" s="53">
        <v>2019</v>
      </c>
      <c r="F117" s="53" t="s">
        <v>226</v>
      </c>
      <c r="G117" s="53">
        <v>18239961520</v>
      </c>
      <c r="H117" s="52" t="s">
        <v>44</v>
      </c>
      <c r="I117" s="53">
        <v>1</v>
      </c>
    </row>
    <row r="118" spans="1:9">
      <c r="A118" s="53">
        <v>116</v>
      </c>
      <c r="B118" s="54" t="s">
        <v>274</v>
      </c>
      <c r="C118" s="54" t="s">
        <v>16</v>
      </c>
      <c r="D118" s="54" t="s">
        <v>275</v>
      </c>
      <c r="E118" s="54">
        <v>2019</v>
      </c>
      <c r="F118" s="54" t="s">
        <v>226</v>
      </c>
      <c r="G118" s="54">
        <v>18607173695</v>
      </c>
      <c r="H118" s="55" t="s">
        <v>49</v>
      </c>
      <c r="I118" s="53">
        <v>1</v>
      </c>
    </row>
    <row r="119" spans="1:9">
      <c r="A119" s="53">
        <v>117</v>
      </c>
      <c r="B119" s="53" t="s">
        <v>276</v>
      </c>
      <c r="C119" s="53" t="s">
        <v>11</v>
      </c>
      <c r="D119" s="53" t="s">
        <v>277</v>
      </c>
      <c r="E119" s="53">
        <v>2019</v>
      </c>
      <c r="F119" s="53" t="s">
        <v>226</v>
      </c>
      <c r="G119" s="53">
        <v>13904642389</v>
      </c>
      <c r="H119" s="52" t="s">
        <v>122</v>
      </c>
      <c r="I119" s="53">
        <v>2</v>
      </c>
    </row>
    <row r="120" spans="1:9">
      <c r="A120" s="53">
        <v>118</v>
      </c>
      <c r="B120" s="53" t="s">
        <v>278</v>
      </c>
      <c r="C120" s="53" t="s">
        <v>11</v>
      </c>
      <c r="D120" s="53" t="s">
        <v>279</v>
      </c>
      <c r="E120" s="53">
        <v>2019</v>
      </c>
      <c r="F120" s="53" t="s">
        <v>226</v>
      </c>
      <c r="G120" s="53">
        <v>18646743488</v>
      </c>
      <c r="H120" s="52" t="s">
        <v>127</v>
      </c>
      <c r="I120" s="53">
        <v>1</v>
      </c>
    </row>
    <row r="121" spans="1:9">
      <c r="A121" s="53">
        <v>119</v>
      </c>
      <c r="B121" s="53" t="s">
        <v>280</v>
      </c>
      <c r="C121" s="53" t="s">
        <v>11</v>
      </c>
      <c r="D121" s="53" t="s">
        <v>281</v>
      </c>
      <c r="E121" s="53">
        <v>2019</v>
      </c>
      <c r="F121" s="53" t="s">
        <v>226</v>
      </c>
      <c r="G121" s="53">
        <v>18435204059</v>
      </c>
      <c r="H121" s="52" t="s">
        <v>127</v>
      </c>
      <c r="I121" s="53">
        <v>1</v>
      </c>
    </row>
    <row r="122" spans="1:9">
      <c r="A122" s="53">
        <v>120</v>
      </c>
      <c r="B122" s="54" t="s">
        <v>282</v>
      </c>
      <c r="C122" s="54" t="s">
        <v>11</v>
      </c>
      <c r="D122" s="54" t="s">
        <v>283</v>
      </c>
      <c r="E122" s="54">
        <v>2019</v>
      </c>
      <c r="F122" s="54" t="s">
        <v>226</v>
      </c>
      <c r="G122" s="54">
        <v>17853113158</v>
      </c>
      <c r="H122" s="55" t="s">
        <v>284</v>
      </c>
      <c r="I122" s="53">
        <v>2</v>
      </c>
    </row>
    <row r="123" spans="1:9">
      <c r="A123" s="53">
        <v>121</v>
      </c>
      <c r="B123" s="53" t="s">
        <v>285</v>
      </c>
      <c r="C123" s="53" t="s">
        <v>11</v>
      </c>
      <c r="D123" s="53" t="s">
        <v>286</v>
      </c>
      <c r="E123" s="53">
        <v>2019</v>
      </c>
      <c r="F123" s="53" t="s">
        <v>226</v>
      </c>
      <c r="G123" s="53">
        <v>15776560778</v>
      </c>
      <c r="H123" s="55" t="s">
        <v>74</v>
      </c>
      <c r="I123" s="53">
        <v>1</v>
      </c>
    </row>
    <row r="124" spans="1:9">
      <c r="A124" s="53">
        <v>122</v>
      </c>
      <c r="B124" s="60" t="s">
        <v>287</v>
      </c>
      <c r="C124" s="60" t="s">
        <v>16</v>
      </c>
      <c r="D124" s="61" t="s">
        <v>288</v>
      </c>
      <c r="E124" s="53">
        <v>2019</v>
      </c>
      <c r="F124" s="53" t="s">
        <v>226</v>
      </c>
      <c r="G124" s="60">
        <v>19933117696</v>
      </c>
      <c r="H124" s="55" t="s">
        <v>71</v>
      </c>
      <c r="I124" s="63">
        <v>1</v>
      </c>
    </row>
    <row r="125" spans="1:9">
      <c r="A125" s="53">
        <v>123</v>
      </c>
      <c r="B125" s="60" t="s">
        <v>289</v>
      </c>
      <c r="C125" s="60" t="s">
        <v>16</v>
      </c>
      <c r="D125" s="60" t="s">
        <v>290</v>
      </c>
      <c r="E125" s="53">
        <v>2019</v>
      </c>
      <c r="F125" s="54" t="s">
        <v>226</v>
      </c>
      <c r="G125" s="60">
        <v>15662096861</v>
      </c>
      <c r="H125" s="55" t="s">
        <v>71</v>
      </c>
      <c r="I125" s="63">
        <v>1</v>
      </c>
    </row>
    <row r="126" spans="1:9">
      <c r="A126" s="53">
        <v>124</v>
      </c>
      <c r="B126" s="53" t="s">
        <v>291</v>
      </c>
      <c r="C126" s="53" t="s">
        <v>11</v>
      </c>
      <c r="D126" s="53" t="s">
        <v>292</v>
      </c>
      <c r="E126" s="53">
        <v>2018</v>
      </c>
      <c r="F126" s="53" t="s">
        <v>293</v>
      </c>
      <c r="G126" s="53">
        <v>15776574954</v>
      </c>
      <c r="H126" s="52" t="s">
        <v>294</v>
      </c>
      <c r="I126" s="53">
        <v>2</v>
      </c>
    </row>
    <row r="127" spans="1:9">
      <c r="A127" s="53">
        <v>125</v>
      </c>
      <c r="B127" s="53" t="s">
        <v>295</v>
      </c>
      <c r="C127" s="53" t="s">
        <v>11</v>
      </c>
      <c r="D127" s="53" t="s">
        <v>296</v>
      </c>
      <c r="E127" s="53">
        <v>2019</v>
      </c>
      <c r="F127" s="53" t="s">
        <v>293</v>
      </c>
      <c r="G127" s="53">
        <v>18336912591</v>
      </c>
      <c r="H127" s="52" t="s">
        <v>78</v>
      </c>
      <c r="I127" s="53">
        <v>1</v>
      </c>
    </row>
    <row r="128" spans="1:9">
      <c r="A128" s="53">
        <v>126</v>
      </c>
      <c r="B128" s="54" t="s">
        <v>297</v>
      </c>
      <c r="C128" s="54" t="s">
        <v>16</v>
      </c>
      <c r="D128" s="54" t="s">
        <v>298</v>
      </c>
      <c r="E128" s="54">
        <v>2018</v>
      </c>
      <c r="F128" s="54" t="s">
        <v>293</v>
      </c>
      <c r="G128" s="54">
        <v>15776502977</v>
      </c>
      <c r="H128" s="55" t="s">
        <v>299</v>
      </c>
      <c r="I128" s="53">
        <v>6</v>
      </c>
    </row>
    <row r="129" spans="1:9">
      <c r="A129" s="53">
        <v>127</v>
      </c>
      <c r="B129" s="54" t="s">
        <v>300</v>
      </c>
      <c r="C129" s="54" t="s">
        <v>16</v>
      </c>
      <c r="D129" s="54" t="s">
        <v>301</v>
      </c>
      <c r="E129" s="54">
        <v>2018</v>
      </c>
      <c r="F129" s="54" t="s">
        <v>293</v>
      </c>
      <c r="G129" s="54">
        <v>18746664845</v>
      </c>
      <c r="H129" s="55" t="s">
        <v>22</v>
      </c>
      <c r="I129" s="53">
        <v>1</v>
      </c>
    </row>
    <row r="130" spans="1:9">
      <c r="A130" s="53">
        <v>128</v>
      </c>
      <c r="B130" s="54" t="s">
        <v>302</v>
      </c>
      <c r="C130" s="54" t="s">
        <v>11</v>
      </c>
      <c r="D130" s="54" t="s">
        <v>303</v>
      </c>
      <c r="E130" s="54">
        <v>2018</v>
      </c>
      <c r="F130" s="54" t="s">
        <v>293</v>
      </c>
      <c r="G130" s="54">
        <v>13019089603</v>
      </c>
      <c r="H130" s="55" t="s">
        <v>14</v>
      </c>
      <c r="I130" s="53">
        <v>1</v>
      </c>
    </row>
    <row r="131" spans="1:9">
      <c r="A131" s="53">
        <v>129</v>
      </c>
      <c r="B131" s="54" t="s">
        <v>304</v>
      </c>
      <c r="C131" s="54" t="s">
        <v>11</v>
      </c>
      <c r="D131" s="54" t="s">
        <v>305</v>
      </c>
      <c r="E131" s="54">
        <v>2019</v>
      </c>
      <c r="F131" s="54" t="s">
        <v>293</v>
      </c>
      <c r="G131" s="54">
        <v>18545729087</v>
      </c>
      <c r="H131" s="55" t="s">
        <v>306</v>
      </c>
      <c r="I131" s="53">
        <v>5</v>
      </c>
    </row>
    <row r="132" spans="1:9">
      <c r="A132" s="53">
        <v>130</v>
      </c>
      <c r="B132" s="54" t="s">
        <v>307</v>
      </c>
      <c r="C132" s="54" t="s">
        <v>11</v>
      </c>
      <c r="D132" s="54" t="s">
        <v>308</v>
      </c>
      <c r="E132" s="54">
        <v>2019</v>
      </c>
      <c r="F132" s="54" t="s">
        <v>293</v>
      </c>
      <c r="G132" s="54">
        <v>15765087079</v>
      </c>
      <c r="H132" s="55" t="s">
        <v>14</v>
      </c>
      <c r="I132" s="53">
        <v>1</v>
      </c>
    </row>
    <row r="133" spans="1:9">
      <c r="A133" s="53">
        <v>131</v>
      </c>
      <c r="B133" s="54" t="s">
        <v>309</v>
      </c>
      <c r="C133" s="54" t="s">
        <v>11</v>
      </c>
      <c r="D133" s="54" t="s">
        <v>310</v>
      </c>
      <c r="E133" s="54">
        <v>2018</v>
      </c>
      <c r="F133" s="54" t="s">
        <v>293</v>
      </c>
      <c r="G133" s="54">
        <v>15776575513</v>
      </c>
      <c r="H133" s="55" t="s">
        <v>14</v>
      </c>
      <c r="I133" s="53">
        <v>1</v>
      </c>
    </row>
    <row r="134" spans="1:9">
      <c r="A134" s="53">
        <v>132</v>
      </c>
      <c r="B134" s="54" t="s">
        <v>311</v>
      </c>
      <c r="C134" s="54" t="s">
        <v>11</v>
      </c>
      <c r="D134" s="54" t="s">
        <v>312</v>
      </c>
      <c r="E134" s="54">
        <v>2019</v>
      </c>
      <c r="F134" s="54" t="s">
        <v>293</v>
      </c>
      <c r="G134" s="54">
        <v>15804593973</v>
      </c>
      <c r="H134" s="55" t="s">
        <v>14</v>
      </c>
      <c r="I134" s="53">
        <v>1</v>
      </c>
    </row>
    <row r="135" spans="1:9">
      <c r="A135" s="53">
        <v>133</v>
      </c>
      <c r="B135" s="54" t="s">
        <v>313</v>
      </c>
      <c r="C135" s="54" t="s">
        <v>11</v>
      </c>
      <c r="D135" s="54" t="s">
        <v>314</v>
      </c>
      <c r="E135" s="54">
        <v>2019</v>
      </c>
      <c r="F135" s="54" t="s">
        <v>293</v>
      </c>
      <c r="G135" s="54">
        <v>1577655970</v>
      </c>
      <c r="H135" s="55" t="s">
        <v>315</v>
      </c>
      <c r="I135" s="53">
        <v>3</v>
      </c>
    </row>
    <row r="136" spans="1:9">
      <c r="A136" s="53">
        <v>134</v>
      </c>
      <c r="B136" s="54" t="s">
        <v>316</v>
      </c>
      <c r="C136" s="54" t="s">
        <v>11</v>
      </c>
      <c r="D136" s="54" t="s">
        <v>317</v>
      </c>
      <c r="E136" s="54">
        <v>2019</v>
      </c>
      <c r="F136" s="54" t="s">
        <v>293</v>
      </c>
      <c r="G136" s="54">
        <v>17845953218</v>
      </c>
      <c r="H136" s="55" t="s">
        <v>318</v>
      </c>
      <c r="I136" s="53">
        <v>2</v>
      </c>
    </row>
    <row r="137" spans="1:9">
      <c r="A137" s="53">
        <v>135</v>
      </c>
      <c r="B137" s="54" t="s">
        <v>319</v>
      </c>
      <c r="C137" s="54" t="s">
        <v>11</v>
      </c>
      <c r="D137" s="54" t="s">
        <v>320</v>
      </c>
      <c r="E137" s="54">
        <v>2019</v>
      </c>
      <c r="F137" s="54" t="s">
        <v>293</v>
      </c>
      <c r="G137" s="54">
        <v>18249623653</v>
      </c>
      <c r="H137" s="55" t="s">
        <v>321</v>
      </c>
      <c r="I137" s="53">
        <v>4</v>
      </c>
    </row>
    <row r="138" spans="1:9">
      <c r="A138" s="53">
        <v>136</v>
      </c>
      <c r="B138" s="54" t="s">
        <v>322</v>
      </c>
      <c r="C138" s="54" t="s">
        <v>11</v>
      </c>
      <c r="D138" s="54" t="s">
        <v>323</v>
      </c>
      <c r="E138" s="54">
        <v>2018</v>
      </c>
      <c r="F138" s="54" t="s">
        <v>293</v>
      </c>
      <c r="G138" s="54">
        <v>15045910251</v>
      </c>
      <c r="H138" s="55" t="s">
        <v>14</v>
      </c>
      <c r="I138" s="53">
        <v>1</v>
      </c>
    </row>
    <row r="139" spans="1:9">
      <c r="A139" s="53">
        <v>137</v>
      </c>
      <c r="B139" s="53" t="s">
        <v>324</v>
      </c>
      <c r="C139" s="53" t="s">
        <v>11</v>
      </c>
      <c r="D139" s="53" t="s">
        <v>325</v>
      </c>
      <c r="E139" s="53">
        <v>2019</v>
      </c>
      <c r="F139" s="53" t="s">
        <v>293</v>
      </c>
      <c r="G139" s="53">
        <v>15776544136</v>
      </c>
      <c r="H139" s="55" t="s">
        <v>14</v>
      </c>
      <c r="I139" s="53">
        <v>1</v>
      </c>
    </row>
    <row r="140" spans="1:9">
      <c r="A140" s="53">
        <v>138</v>
      </c>
      <c r="B140" s="54" t="s">
        <v>326</v>
      </c>
      <c r="C140" s="54" t="s">
        <v>11</v>
      </c>
      <c r="D140" s="54" t="s">
        <v>327</v>
      </c>
      <c r="E140" s="54">
        <v>2019</v>
      </c>
      <c r="F140" s="54" t="s">
        <v>293</v>
      </c>
      <c r="G140" s="54">
        <v>15776543708</v>
      </c>
      <c r="H140" s="55" t="s">
        <v>14</v>
      </c>
      <c r="I140" s="53">
        <v>1</v>
      </c>
    </row>
    <row r="141" spans="1:9">
      <c r="A141" s="53">
        <v>139</v>
      </c>
      <c r="B141" s="54" t="s">
        <v>328</v>
      </c>
      <c r="C141" s="54" t="s">
        <v>11</v>
      </c>
      <c r="D141" s="54" t="s">
        <v>329</v>
      </c>
      <c r="E141" s="54">
        <v>2019</v>
      </c>
      <c r="F141" s="54" t="s">
        <v>293</v>
      </c>
      <c r="G141" s="54">
        <v>13069743389</v>
      </c>
      <c r="H141" s="55" t="s">
        <v>14</v>
      </c>
      <c r="I141" s="53">
        <v>1</v>
      </c>
    </row>
    <row r="142" spans="1:9">
      <c r="A142" s="53">
        <v>140</v>
      </c>
      <c r="B142" s="54" t="s">
        <v>330</v>
      </c>
      <c r="C142" s="54" t="s">
        <v>11</v>
      </c>
      <c r="D142" s="54" t="s">
        <v>331</v>
      </c>
      <c r="E142" s="54">
        <v>2019</v>
      </c>
      <c r="F142" s="54" t="s">
        <v>293</v>
      </c>
      <c r="G142" s="54">
        <v>15045978036</v>
      </c>
      <c r="H142" s="55" t="s">
        <v>14</v>
      </c>
      <c r="I142" s="53">
        <v>1</v>
      </c>
    </row>
    <row r="143" spans="1:9">
      <c r="A143" s="53">
        <v>141</v>
      </c>
      <c r="B143" s="54" t="s">
        <v>332</v>
      </c>
      <c r="C143" s="54" t="s">
        <v>16</v>
      </c>
      <c r="D143" s="54" t="s">
        <v>333</v>
      </c>
      <c r="E143" s="54">
        <v>2019</v>
      </c>
      <c r="F143" s="54" t="s">
        <v>293</v>
      </c>
      <c r="G143" s="54">
        <v>19845921750</v>
      </c>
      <c r="H143" s="55" t="s">
        <v>41</v>
      </c>
      <c r="I143" s="53">
        <v>1</v>
      </c>
    </row>
    <row r="144" spans="1:9">
      <c r="A144" s="53">
        <v>142</v>
      </c>
      <c r="B144" s="53" t="s">
        <v>334</v>
      </c>
      <c r="C144" s="53" t="s">
        <v>11</v>
      </c>
      <c r="D144" s="53" t="s">
        <v>335</v>
      </c>
      <c r="E144" s="53">
        <v>2019</v>
      </c>
      <c r="F144" s="53" t="s">
        <v>293</v>
      </c>
      <c r="G144" s="53">
        <v>13199412922</v>
      </c>
      <c r="H144" s="55" t="s">
        <v>336</v>
      </c>
      <c r="I144" s="53">
        <v>3</v>
      </c>
    </row>
    <row r="145" spans="1:9">
      <c r="A145" s="53">
        <v>143</v>
      </c>
      <c r="B145" s="53" t="s">
        <v>337</v>
      </c>
      <c r="C145" s="53" t="s">
        <v>11</v>
      </c>
      <c r="D145" s="53" t="s">
        <v>338</v>
      </c>
      <c r="E145" s="53">
        <v>2019</v>
      </c>
      <c r="F145" s="53" t="s">
        <v>293</v>
      </c>
      <c r="G145" s="53">
        <v>18403839693</v>
      </c>
      <c r="H145" s="52" t="s">
        <v>127</v>
      </c>
      <c r="I145" s="53">
        <v>1</v>
      </c>
    </row>
    <row r="146" spans="1:9">
      <c r="A146" s="53">
        <v>144</v>
      </c>
      <c r="B146" s="53" t="s">
        <v>339</v>
      </c>
      <c r="C146" s="53" t="s">
        <v>11</v>
      </c>
      <c r="D146" s="53" t="s">
        <v>340</v>
      </c>
      <c r="E146" s="53">
        <v>2019</v>
      </c>
      <c r="F146" s="53" t="s">
        <v>293</v>
      </c>
      <c r="G146" s="53">
        <v>13263515123</v>
      </c>
      <c r="H146" s="55" t="s">
        <v>341</v>
      </c>
      <c r="I146" s="53">
        <v>1</v>
      </c>
    </row>
    <row r="147" spans="1:9">
      <c r="A147" s="53">
        <v>145</v>
      </c>
      <c r="B147" s="54" t="s">
        <v>342</v>
      </c>
      <c r="C147" s="54" t="s">
        <v>16</v>
      </c>
      <c r="D147" s="53" t="s">
        <v>343</v>
      </c>
      <c r="E147" s="53">
        <v>2018</v>
      </c>
      <c r="F147" s="54" t="s">
        <v>293</v>
      </c>
      <c r="G147" s="54">
        <v>15776595960</v>
      </c>
      <c r="H147" s="55" t="s">
        <v>344</v>
      </c>
      <c r="I147" s="53">
        <v>5</v>
      </c>
    </row>
    <row r="148" spans="1:9">
      <c r="A148" s="53">
        <v>146</v>
      </c>
      <c r="B148" s="53" t="s">
        <v>345</v>
      </c>
      <c r="C148" s="54" t="s">
        <v>11</v>
      </c>
      <c r="D148" s="53" t="s">
        <v>346</v>
      </c>
      <c r="E148" s="53">
        <v>2019</v>
      </c>
      <c r="F148" s="54" t="s">
        <v>293</v>
      </c>
      <c r="G148" s="54">
        <v>13144592778</v>
      </c>
      <c r="H148" s="55" t="s">
        <v>347</v>
      </c>
      <c r="I148" s="53">
        <v>1</v>
      </c>
    </row>
    <row r="149" spans="1:9">
      <c r="A149" s="53">
        <v>147</v>
      </c>
      <c r="B149" s="54" t="s">
        <v>348</v>
      </c>
      <c r="C149" s="53" t="s">
        <v>11</v>
      </c>
      <c r="D149" s="54" t="s">
        <v>349</v>
      </c>
      <c r="E149" s="53">
        <v>2019</v>
      </c>
      <c r="F149" s="54" t="s">
        <v>293</v>
      </c>
      <c r="G149" s="53">
        <v>18560729550</v>
      </c>
      <c r="H149" s="55" t="s">
        <v>350</v>
      </c>
      <c r="I149" s="53">
        <v>3</v>
      </c>
    </row>
    <row r="150" spans="1:9">
      <c r="A150" s="53">
        <v>148</v>
      </c>
      <c r="B150" s="54" t="s">
        <v>351</v>
      </c>
      <c r="C150" s="53" t="s">
        <v>11</v>
      </c>
      <c r="D150" s="54" t="s">
        <v>352</v>
      </c>
      <c r="E150" s="53">
        <v>2018</v>
      </c>
      <c r="F150" s="54" t="s">
        <v>293</v>
      </c>
      <c r="G150" s="53">
        <v>19845919551</v>
      </c>
      <c r="H150" s="55" t="s">
        <v>353</v>
      </c>
      <c r="I150" s="53">
        <v>5</v>
      </c>
    </row>
    <row r="151" spans="1:9">
      <c r="A151" s="53">
        <v>149</v>
      </c>
      <c r="B151" s="64" t="s">
        <v>354</v>
      </c>
      <c r="C151" s="60" t="s">
        <v>11</v>
      </c>
      <c r="D151" s="60" t="s">
        <v>355</v>
      </c>
      <c r="E151" s="61">
        <v>2019</v>
      </c>
      <c r="F151" s="60" t="s">
        <v>293</v>
      </c>
      <c r="G151" s="60">
        <v>15650078235</v>
      </c>
      <c r="H151" s="55" t="s">
        <v>71</v>
      </c>
      <c r="I151" s="63">
        <v>1</v>
      </c>
    </row>
    <row r="152" spans="1:9">
      <c r="A152" s="53">
        <v>150</v>
      </c>
      <c r="B152" s="54" t="s">
        <v>356</v>
      </c>
      <c r="C152" s="54" t="s">
        <v>16</v>
      </c>
      <c r="D152" s="54" t="s">
        <v>357</v>
      </c>
      <c r="E152" s="54">
        <v>2019</v>
      </c>
      <c r="F152" s="54" t="s">
        <v>358</v>
      </c>
      <c r="G152" s="54">
        <v>13509206281</v>
      </c>
      <c r="H152" s="55" t="s">
        <v>14</v>
      </c>
      <c r="I152" s="53">
        <v>1</v>
      </c>
    </row>
    <row r="153" spans="1:9">
      <c r="A153" s="53">
        <v>151</v>
      </c>
      <c r="B153" s="53" t="s">
        <v>359</v>
      </c>
      <c r="C153" s="53" t="s">
        <v>16</v>
      </c>
      <c r="D153" s="53" t="s">
        <v>360</v>
      </c>
      <c r="E153" s="53">
        <v>2019</v>
      </c>
      <c r="F153" s="53" t="s">
        <v>358</v>
      </c>
      <c r="G153" s="53">
        <v>18249553866</v>
      </c>
      <c r="H153" s="52" t="s">
        <v>44</v>
      </c>
      <c r="I153" s="53">
        <v>1</v>
      </c>
    </row>
    <row r="154" spans="1:9">
      <c r="A154" s="53">
        <v>152</v>
      </c>
      <c r="B154" s="53" t="s">
        <v>361</v>
      </c>
      <c r="C154" s="53" t="s">
        <v>16</v>
      </c>
      <c r="D154" s="54" t="s">
        <v>362</v>
      </c>
      <c r="E154" s="53">
        <v>2019</v>
      </c>
      <c r="F154" s="54" t="s">
        <v>358</v>
      </c>
      <c r="G154" s="53">
        <v>15034326719</v>
      </c>
      <c r="H154" s="55" t="s">
        <v>190</v>
      </c>
      <c r="I154" s="53">
        <v>5</v>
      </c>
    </row>
    <row r="155" spans="1:9">
      <c r="A155" s="53">
        <v>153</v>
      </c>
      <c r="B155" s="54" t="s">
        <v>363</v>
      </c>
      <c r="C155" s="54" t="s">
        <v>16</v>
      </c>
      <c r="D155" s="54" t="s">
        <v>364</v>
      </c>
      <c r="E155" s="53">
        <v>2018</v>
      </c>
      <c r="F155" s="54" t="s">
        <v>358</v>
      </c>
      <c r="G155" s="54">
        <v>19845918532</v>
      </c>
      <c r="H155" s="55" t="s">
        <v>365</v>
      </c>
      <c r="I155" s="53">
        <v>4</v>
      </c>
    </row>
    <row r="156" spans="1:9">
      <c r="A156" s="53">
        <v>154</v>
      </c>
      <c r="B156" s="53" t="s">
        <v>366</v>
      </c>
      <c r="C156" s="54" t="s">
        <v>11</v>
      </c>
      <c r="D156" s="53" t="s">
        <v>367</v>
      </c>
      <c r="E156" s="53">
        <v>2018</v>
      </c>
      <c r="F156" s="54" t="s">
        <v>358</v>
      </c>
      <c r="G156" s="54">
        <v>15045104997</v>
      </c>
      <c r="H156" s="55" t="s">
        <v>74</v>
      </c>
      <c r="I156" s="53">
        <v>1</v>
      </c>
    </row>
    <row r="157" spans="1:9">
      <c r="A157" s="53">
        <v>155</v>
      </c>
      <c r="B157" s="53" t="s">
        <v>368</v>
      </c>
      <c r="C157" s="53" t="s">
        <v>16</v>
      </c>
      <c r="D157" s="53" t="s">
        <v>369</v>
      </c>
      <c r="E157" s="53">
        <v>2019</v>
      </c>
      <c r="F157" s="53" t="s">
        <v>358</v>
      </c>
      <c r="G157" s="53">
        <v>15765984050</v>
      </c>
      <c r="H157" s="52" t="s">
        <v>44</v>
      </c>
      <c r="I157" s="53">
        <v>1</v>
      </c>
    </row>
    <row r="158" spans="1:9">
      <c r="A158" s="53">
        <v>156</v>
      </c>
      <c r="B158" s="54" t="s">
        <v>370</v>
      </c>
      <c r="C158" s="54" t="s">
        <v>16</v>
      </c>
      <c r="D158" s="53" t="s">
        <v>371</v>
      </c>
      <c r="E158" s="53">
        <v>2018</v>
      </c>
      <c r="F158" s="54" t="s">
        <v>358</v>
      </c>
      <c r="G158" s="54">
        <v>15776583417</v>
      </c>
      <c r="H158" s="55" t="s">
        <v>147</v>
      </c>
      <c r="I158" s="53">
        <v>6</v>
      </c>
    </row>
    <row r="159" spans="1:9">
      <c r="A159" s="53">
        <v>157</v>
      </c>
      <c r="B159" s="54" t="s">
        <v>372</v>
      </c>
      <c r="C159" s="54" t="s">
        <v>16</v>
      </c>
      <c r="D159" s="53" t="s">
        <v>373</v>
      </c>
      <c r="E159" s="53">
        <v>2019</v>
      </c>
      <c r="F159" s="54" t="s">
        <v>358</v>
      </c>
      <c r="G159" s="54">
        <v>17853726916</v>
      </c>
      <c r="H159" s="55" t="s">
        <v>147</v>
      </c>
      <c r="I159" s="53">
        <v>6</v>
      </c>
    </row>
    <row r="160" spans="1:9">
      <c r="A160" s="53">
        <v>158</v>
      </c>
      <c r="B160" s="54" t="s">
        <v>374</v>
      </c>
      <c r="C160" s="54" t="s">
        <v>16</v>
      </c>
      <c r="D160" s="54" t="s">
        <v>375</v>
      </c>
      <c r="E160" s="54">
        <v>2019</v>
      </c>
      <c r="F160" s="54" t="s">
        <v>358</v>
      </c>
      <c r="G160" s="54">
        <v>18375433865</v>
      </c>
      <c r="H160" s="52" t="s">
        <v>376</v>
      </c>
      <c r="I160" s="54">
        <v>7</v>
      </c>
    </row>
    <row r="161" spans="1:9">
      <c r="A161" s="53">
        <v>159</v>
      </c>
      <c r="B161" s="54" t="s">
        <v>377</v>
      </c>
      <c r="C161" s="54" t="s">
        <v>16</v>
      </c>
      <c r="D161" s="53" t="s">
        <v>378</v>
      </c>
      <c r="E161" s="53">
        <v>2019</v>
      </c>
      <c r="F161" s="54" t="s">
        <v>358</v>
      </c>
      <c r="G161" s="54">
        <v>18663065663</v>
      </c>
      <c r="H161" s="55" t="s">
        <v>379</v>
      </c>
      <c r="I161" s="53">
        <v>8</v>
      </c>
    </row>
    <row r="162" spans="1:9">
      <c r="A162" s="53">
        <v>160</v>
      </c>
      <c r="B162" s="53" t="s">
        <v>380</v>
      </c>
      <c r="C162" s="53" t="s">
        <v>11</v>
      </c>
      <c r="D162" s="53" t="s">
        <v>381</v>
      </c>
      <c r="E162" s="53">
        <v>2019</v>
      </c>
      <c r="F162" s="53" t="s">
        <v>382</v>
      </c>
      <c r="G162" s="53">
        <v>15636988096</v>
      </c>
      <c r="H162" s="52" t="s">
        <v>78</v>
      </c>
      <c r="I162" s="53">
        <v>1</v>
      </c>
    </row>
    <row r="163" spans="1:9">
      <c r="A163" s="53">
        <v>161</v>
      </c>
      <c r="B163" s="54" t="s">
        <v>383</v>
      </c>
      <c r="C163" s="54" t="s">
        <v>11</v>
      </c>
      <c r="D163" s="54" t="s">
        <v>384</v>
      </c>
      <c r="E163" s="54">
        <v>2018</v>
      </c>
      <c r="F163" s="54" t="s">
        <v>382</v>
      </c>
      <c r="G163" s="54">
        <v>18845636578</v>
      </c>
      <c r="H163" s="55" t="s">
        <v>385</v>
      </c>
      <c r="I163" s="53">
        <v>2</v>
      </c>
    </row>
    <row r="164" spans="1:9">
      <c r="A164" s="53">
        <v>162</v>
      </c>
      <c r="B164" s="54" t="s">
        <v>386</v>
      </c>
      <c r="C164" s="54" t="s">
        <v>11</v>
      </c>
      <c r="D164" s="54" t="s">
        <v>387</v>
      </c>
      <c r="E164" s="54">
        <v>2018</v>
      </c>
      <c r="F164" s="54" t="s">
        <v>382</v>
      </c>
      <c r="G164" s="54">
        <v>15776581189</v>
      </c>
      <c r="H164" s="55" t="s">
        <v>388</v>
      </c>
      <c r="I164" s="53">
        <v>2</v>
      </c>
    </row>
    <row r="165" spans="1:9">
      <c r="A165" s="53">
        <v>163</v>
      </c>
      <c r="B165" s="54" t="s">
        <v>389</v>
      </c>
      <c r="C165" s="54" t="s">
        <v>11</v>
      </c>
      <c r="D165" s="54" t="s">
        <v>390</v>
      </c>
      <c r="E165" s="54">
        <v>2019</v>
      </c>
      <c r="F165" s="54" t="s">
        <v>382</v>
      </c>
      <c r="G165" s="54">
        <v>18246846138</v>
      </c>
      <c r="H165" s="55" t="s">
        <v>14</v>
      </c>
      <c r="I165" s="53">
        <v>1</v>
      </c>
    </row>
    <row r="166" spans="1:9">
      <c r="A166" s="53">
        <v>164</v>
      </c>
      <c r="B166" s="54" t="s">
        <v>391</v>
      </c>
      <c r="C166" s="54" t="s">
        <v>16</v>
      </c>
      <c r="D166" s="54" t="s">
        <v>392</v>
      </c>
      <c r="E166" s="54">
        <v>2018</v>
      </c>
      <c r="F166" s="54" t="s">
        <v>382</v>
      </c>
      <c r="G166" s="54">
        <v>18545750810</v>
      </c>
      <c r="H166" s="55" t="s">
        <v>14</v>
      </c>
      <c r="I166" s="53">
        <v>1</v>
      </c>
    </row>
    <row r="167" spans="1:9">
      <c r="A167" s="53">
        <v>165</v>
      </c>
      <c r="B167" s="53" t="s">
        <v>393</v>
      </c>
      <c r="C167" s="53" t="s">
        <v>16</v>
      </c>
      <c r="D167" s="53" t="s">
        <v>394</v>
      </c>
      <c r="E167" s="53">
        <v>2018</v>
      </c>
      <c r="F167" s="53" t="s">
        <v>382</v>
      </c>
      <c r="G167" s="53">
        <v>13136801970</v>
      </c>
      <c r="H167" s="55" t="s">
        <v>318</v>
      </c>
      <c r="I167" s="53">
        <v>2</v>
      </c>
    </row>
    <row r="168" spans="1:9">
      <c r="A168" s="53">
        <v>166</v>
      </c>
      <c r="B168" s="54" t="s">
        <v>395</v>
      </c>
      <c r="C168" s="54" t="s">
        <v>16</v>
      </c>
      <c r="D168" s="54" t="s">
        <v>396</v>
      </c>
      <c r="E168" s="54">
        <v>2019</v>
      </c>
      <c r="F168" s="54" t="s">
        <v>382</v>
      </c>
      <c r="G168" s="54">
        <v>13258656568</v>
      </c>
      <c r="H168" s="55" t="s">
        <v>14</v>
      </c>
      <c r="I168" s="53">
        <v>1</v>
      </c>
    </row>
    <row r="169" spans="1:9">
      <c r="A169" s="53">
        <v>167</v>
      </c>
      <c r="B169" s="54" t="s">
        <v>397</v>
      </c>
      <c r="C169" s="54" t="s">
        <v>11</v>
      </c>
      <c r="D169" s="54" t="s">
        <v>398</v>
      </c>
      <c r="E169" s="54">
        <v>2019</v>
      </c>
      <c r="F169" s="54" t="s">
        <v>382</v>
      </c>
      <c r="G169" s="54">
        <v>13329491279</v>
      </c>
      <c r="H169" s="55" t="s">
        <v>14</v>
      </c>
      <c r="I169" s="53">
        <v>1</v>
      </c>
    </row>
    <row r="170" spans="1:9">
      <c r="A170" s="53">
        <v>168</v>
      </c>
      <c r="B170" s="53" t="s">
        <v>399</v>
      </c>
      <c r="C170" s="53" t="s">
        <v>11</v>
      </c>
      <c r="D170" s="53" t="s">
        <v>400</v>
      </c>
      <c r="E170" s="53">
        <v>2019</v>
      </c>
      <c r="F170" s="53" t="s">
        <v>382</v>
      </c>
      <c r="G170" s="53">
        <v>17860877227</v>
      </c>
      <c r="H170" s="52" t="s">
        <v>44</v>
      </c>
      <c r="I170" s="53">
        <v>1</v>
      </c>
    </row>
    <row r="171" spans="1:9">
      <c r="A171" s="53">
        <v>169</v>
      </c>
      <c r="B171" s="53" t="s">
        <v>401</v>
      </c>
      <c r="C171" s="53" t="s">
        <v>11</v>
      </c>
      <c r="D171" s="53" t="s">
        <v>402</v>
      </c>
      <c r="E171" s="53">
        <v>2019</v>
      </c>
      <c r="F171" s="53" t="s">
        <v>382</v>
      </c>
      <c r="G171" s="53">
        <v>13199415797</v>
      </c>
      <c r="H171" s="52" t="s">
        <v>44</v>
      </c>
      <c r="I171" s="53">
        <v>1</v>
      </c>
    </row>
    <row r="172" spans="1:9">
      <c r="A172" s="53">
        <v>170</v>
      </c>
      <c r="B172" s="53" t="s">
        <v>403</v>
      </c>
      <c r="C172" s="53" t="s">
        <v>11</v>
      </c>
      <c r="D172" s="53" t="s">
        <v>404</v>
      </c>
      <c r="E172" s="53">
        <v>2019</v>
      </c>
      <c r="F172" s="53" t="s">
        <v>382</v>
      </c>
      <c r="G172" s="53">
        <v>17745564997</v>
      </c>
      <c r="H172" s="52" t="s">
        <v>44</v>
      </c>
      <c r="I172" s="53">
        <v>1</v>
      </c>
    </row>
    <row r="173" spans="1:9">
      <c r="A173" s="53">
        <v>171</v>
      </c>
      <c r="B173" s="54" t="s">
        <v>405</v>
      </c>
      <c r="C173" s="54" t="s">
        <v>16</v>
      </c>
      <c r="D173" s="54" t="s">
        <v>406</v>
      </c>
      <c r="E173" s="54">
        <v>2019</v>
      </c>
      <c r="F173" s="54" t="s">
        <v>382</v>
      </c>
      <c r="G173" s="54">
        <v>15736938832</v>
      </c>
      <c r="H173" s="55" t="s">
        <v>365</v>
      </c>
      <c r="I173" s="53">
        <v>4</v>
      </c>
    </row>
    <row r="174" spans="1:9">
      <c r="A174" s="53">
        <v>172</v>
      </c>
      <c r="B174" s="54" t="s">
        <v>407</v>
      </c>
      <c r="C174" s="54" t="s">
        <v>16</v>
      </c>
      <c r="D174" s="54" t="s">
        <v>408</v>
      </c>
      <c r="E174" s="54">
        <v>2018</v>
      </c>
      <c r="F174" s="54" t="s">
        <v>382</v>
      </c>
      <c r="G174" s="54">
        <v>13674591462</v>
      </c>
      <c r="H174" s="55" t="s">
        <v>409</v>
      </c>
      <c r="I174" s="53">
        <v>5</v>
      </c>
    </row>
    <row r="175" spans="1:9">
      <c r="A175" s="53">
        <v>173</v>
      </c>
      <c r="B175" s="54" t="s">
        <v>410</v>
      </c>
      <c r="C175" s="54" t="s">
        <v>16</v>
      </c>
      <c r="D175" s="54" t="s">
        <v>411</v>
      </c>
      <c r="E175" s="54">
        <v>2018</v>
      </c>
      <c r="F175" s="54" t="s">
        <v>382</v>
      </c>
      <c r="G175" s="54">
        <v>18845951620</v>
      </c>
      <c r="H175" s="55" t="s">
        <v>412</v>
      </c>
      <c r="I175" s="53">
        <v>3</v>
      </c>
    </row>
    <row r="176" spans="1:9">
      <c r="A176" s="53">
        <v>174</v>
      </c>
      <c r="B176" s="53" t="s">
        <v>413</v>
      </c>
      <c r="C176" s="53" t="s">
        <v>11</v>
      </c>
      <c r="D176" s="53" t="s">
        <v>414</v>
      </c>
      <c r="E176" s="53">
        <v>2018</v>
      </c>
      <c r="F176" s="53" t="s">
        <v>382</v>
      </c>
      <c r="G176" s="53">
        <v>15892820607</v>
      </c>
      <c r="H176" s="55" t="s">
        <v>415</v>
      </c>
      <c r="I176" s="53">
        <v>2</v>
      </c>
    </row>
    <row r="177" spans="1:9">
      <c r="A177" s="53">
        <v>175</v>
      </c>
      <c r="B177" s="54" t="s">
        <v>416</v>
      </c>
      <c r="C177" s="54" t="s">
        <v>11</v>
      </c>
      <c r="D177" s="54" t="s">
        <v>417</v>
      </c>
      <c r="E177" s="54">
        <v>2019</v>
      </c>
      <c r="F177" s="54" t="s">
        <v>418</v>
      </c>
      <c r="G177" s="55">
        <v>18245727550</v>
      </c>
      <c r="H177" s="55" t="s">
        <v>14</v>
      </c>
      <c r="I177" s="53">
        <v>1</v>
      </c>
    </row>
    <row r="178" spans="1:9">
      <c r="A178" s="53">
        <v>176</v>
      </c>
      <c r="B178" s="54" t="s">
        <v>419</v>
      </c>
      <c r="C178" s="54" t="s">
        <v>16</v>
      </c>
      <c r="D178" s="54" t="s">
        <v>420</v>
      </c>
      <c r="E178" s="54">
        <v>2019</v>
      </c>
      <c r="F178" s="54" t="s">
        <v>418</v>
      </c>
      <c r="G178" s="54">
        <v>19845921718</v>
      </c>
      <c r="H178" s="55" t="s">
        <v>14</v>
      </c>
      <c r="I178" s="53">
        <v>1</v>
      </c>
    </row>
    <row r="179" spans="1:9">
      <c r="A179" s="53">
        <v>177</v>
      </c>
      <c r="B179" s="54" t="s">
        <v>421</v>
      </c>
      <c r="C179" s="54" t="s">
        <v>11</v>
      </c>
      <c r="D179" s="54" t="s">
        <v>422</v>
      </c>
      <c r="E179" s="54">
        <v>2019</v>
      </c>
      <c r="F179" s="54" t="s">
        <v>418</v>
      </c>
      <c r="G179" s="54">
        <v>13614642856</v>
      </c>
      <c r="H179" s="55" t="s">
        <v>71</v>
      </c>
      <c r="I179" s="53">
        <v>1</v>
      </c>
    </row>
    <row r="180" spans="1:9">
      <c r="A180" s="53">
        <v>178</v>
      </c>
      <c r="B180" s="53" t="s">
        <v>423</v>
      </c>
      <c r="C180" s="53" t="s">
        <v>11</v>
      </c>
      <c r="D180" s="53" t="s">
        <v>424</v>
      </c>
      <c r="E180" s="53">
        <v>2019</v>
      </c>
      <c r="F180" s="53" t="s">
        <v>418</v>
      </c>
      <c r="G180" s="53">
        <v>13009397276</v>
      </c>
      <c r="H180" s="52" t="s">
        <v>425</v>
      </c>
      <c r="I180" s="53">
        <v>5</v>
      </c>
    </row>
    <row r="181" spans="1:9">
      <c r="A181" s="53">
        <v>179</v>
      </c>
      <c r="B181" s="54" t="s">
        <v>426</v>
      </c>
      <c r="C181" s="54" t="s">
        <v>11</v>
      </c>
      <c r="D181" s="54" t="s">
        <v>427</v>
      </c>
      <c r="E181" s="54">
        <v>2019</v>
      </c>
      <c r="F181" s="54" t="s">
        <v>418</v>
      </c>
      <c r="G181" s="54">
        <v>18644020916</v>
      </c>
      <c r="H181" s="55" t="s">
        <v>428</v>
      </c>
      <c r="I181" s="53">
        <v>5</v>
      </c>
    </row>
    <row r="182" spans="1:9">
      <c r="A182" s="53">
        <v>180</v>
      </c>
      <c r="B182" s="65" t="s">
        <v>429</v>
      </c>
      <c r="C182" s="66" t="s">
        <v>11</v>
      </c>
      <c r="D182" s="66" t="s">
        <v>430</v>
      </c>
      <c r="E182" s="66">
        <v>2019</v>
      </c>
      <c r="F182" s="66" t="s">
        <v>13</v>
      </c>
      <c r="G182" s="66">
        <v>13504678474</v>
      </c>
      <c r="H182" s="67">
        <v>61</v>
      </c>
      <c r="I182" s="66">
        <v>4</v>
      </c>
    </row>
    <row r="183" spans="1:9">
      <c r="A183" s="53">
        <v>181</v>
      </c>
      <c r="B183" s="66" t="s">
        <v>300</v>
      </c>
      <c r="C183" s="66" t="s">
        <v>16</v>
      </c>
      <c r="D183" s="66" t="s">
        <v>301</v>
      </c>
      <c r="E183" s="66">
        <v>2018</v>
      </c>
      <c r="F183" s="66" t="s">
        <v>293</v>
      </c>
      <c r="G183" s="66">
        <v>18746664845</v>
      </c>
      <c r="H183" s="67">
        <f>37.2+15</f>
        <v>52.2</v>
      </c>
      <c r="I183" s="66">
        <v>5</v>
      </c>
    </row>
    <row r="184" spans="1:9">
      <c r="A184" s="53">
        <v>182</v>
      </c>
      <c r="B184" s="66" t="s">
        <v>431</v>
      </c>
      <c r="C184" s="66" t="s">
        <v>11</v>
      </c>
      <c r="D184" s="66" t="s">
        <v>432</v>
      </c>
      <c r="E184" s="66">
        <v>2018</v>
      </c>
      <c r="F184" s="66" t="s">
        <v>13</v>
      </c>
      <c r="G184" s="66">
        <v>19904700957</v>
      </c>
      <c r="H184" s="67">
        <v>45</v>
      </c>
      <c r="I184" s="66">
        <v>3</v>
      </c>
    </row>
    <row r="185" spans="1:9">
      <c r="A185" s="66">
        <v>183</v>
      </c>
      <c r="B185" s="66" t="s">
        <v>433</v>
      </c>
      <c r="C185" s="66" t="s">
        <v>11</v>
      </c>
      <c r="D185" s="66" t="s">
        <v>434</v>
      </c>
      <c r="E185" s="66">
        <v>2018</v>
      </c>
      <c r="F185" s="66" t="s">
        <v>293</v>
      </c>
      <c r="G185" s="66">
        <v>15776575358</v>
      </c>
      <c r="H185" s="67">
        <v>39.3</v>
      </c>
      <c r="I185" s="66">
        <v>3</v>
      </c>
    </row>
    <row r="186" spans="1:9">
      <c r="A186" s="66">
        <v>184</v>
      </c>
      <c r="B186" s="65" t="s">
        <v>435</v>
      </c>
      <c r="C186" s="66" t="s">
        <v>11</v>
      </c>
      <c r="D186" s="66" t="s">
        <v>436</v>
      </c>
      <c r="E186" s="66">
        <v>2018</v>
      </c>
      <c r="F186" s="66" t="s">
        <v>293</v>
      </c>
      <c r="G186" s="66">
        <v>18903679613</v>
      </c>
      <c r="H186" s="67">
        <v>39</v>
      </c>
      <c r="I186" s="66">
        <v>3</v>
      </c>
    </row>
    <row r="187" spans="1:9">
      <c r="A187" s="66">
        <v>185</v>
      </c>
      <c r="B187" s="66" t="s">
        <v>437</v>
      </c>
      <c r="C187" s="66" t="s">
        <v>11</v>
      </c>
      <c r="D187" s="66" t="s">
        <v>438</v>
      </c>
      <c r="E187" s="66">
        <v>2019</v>
      </c>
      <c r="F187" s="66" t="s">
        <v>13</v>
      </c>
      <c r="G187" s="66">
        <v>15734650188</v>
      </c>
      <c r="H187" s="67">
        <v>38.5</v>
      </c>
      <c r="I187" s="66">
        <v>3</v>
      </c>
    </row>
    <row r="188" spans="1:9">
      <c r="A188" s="66">
        <v>186</v>
      </c>
      <c r="B188" s="66" t="s">
        <v>439</v>
      </c>
      <c r="C188" s="66" t="s">
        <v>11</v>
      </c>
      <c r="D188" s="66" t="s">
        <v>440</v>
      </c>
      <c r="E188" s="66">
        <v>2019</v>
      </c>
      <c r="F188" s="66" t="s">
        <v>13</v>
      </c>
      <c r="G188" s="66">
        <v>15734650966</v>
      </c>
      <c r="H188" s="67">
        <v>38.5</v>
      </c>
      <c r="I188" s="66">
        <v>3</v>
      </c>
    </row>
    <row r="189" spans="1:9">
      <c r="A189" s="66">
        <v>187</v>
      </c>
      <c r="B189" s="66" t="s">
        <v>441</v>
      </c>
      <c r="C189" s="66" t="s">
        <v>11</v>
      </c>
      <c r="D189" s="66" t="s">
        <v>442</v>
      </c>
      <c r="E189" s="66">
        <v>2019</v>
      </c>
      <c r="F189" s="66" t="s">
        <v>358</v>
      </c>
      <c r="G189" s="66">
        <v>15296648384</v>
      </c>
      <c r="H189" s="67">
        <v>38.5</v>
      </c>
      <c r="I189" s="66">
        <v>3</v>
      </c>
    </row>
    <row r="190" spans="1:9">
      <c r="A190" s="66">
        <v>188</v>
      </c>
      <c r="B190" s="66" t="s">
        <v>443</v>
      </c>
      <c r="C190" s="66" t="s">
        <v>11</v>
      </c>
      <c r="D190" s="66" t="s">
        <v>444</v>
      </c>
      <c r="E190" s="66">
        <v>2019</v>
      </c>
      <c r="F190" s="66" t="s">
        <v>358</v>
      </c>
      <c r="G190" s="66">
        <v>15234483341</v>
      </c>
      <c r="H190" s="67">
        <v>38.5</v>
      </c>
      <c r="I190" s="66">
        <v>3</v>
      </c>
    </row>
    <row r="191" spans="1:9">
      <c r="A191" s="66">
        <v>189</v>
      </c>
      <c r="B191" s="66" t="s">
        <v>37</v>
      </c>
      <c r="C191" s="66" t="s">
        <v>11</v>
      </c>
      <c r="D191" s="66" t="s">
        <v>38</v>
      </c>
      <c r="E191" s="66">
        <v>2018</v>
      </c>
      <c r="F191" s="66" t="s">
        <v>13</v>
      </c>
      <c r="G191" s="66">
        <v>15776581522</v>
      </c>
      <c r="H191" s="67">
        <v>33.5</v>
      </c>
      <c r="I191" s="66">
        <v>2</v>
      </c>
    </row>
    <row r="192" spans="1:9">
      <c r="A192" s="66">
        <v>190</v>
      </c>
      <c r="B192" s="65" t="s">
        <v>39</v>
      </c>
      <c r="C192" s="66" t="s">
        <v>11</v>
      </c>
      <c r="D192" s="66" t="s">
        <v>40</v>
      </c>
      <c r="E192" s="66">
        <v>2019</v>
      </c>
      <c r="F192" s="66" t="s">
        <v>13</v>
      </c>
      <c r="G192" s="66">
        <v>13039822959</v>
      </c>
      <c r="H192" s="67">
        <v>31.4</v>
      </c>
      <c r="I192" s="66">
        <v>2</v>
      </c>
    </row>
    <row r="193" spans="1:9">
      <c r="A193" s="66">
        <v>191</v>
      </c>
      <c r="B193" s="66" t="s">
        <v>445</v>
      </c>
      <c r="C193" s="66" t="s">
        <v>11</v>
      </c>
      <c r="D193" s="66" t="s">
        <v>446</v>
      </c>
      <c r="E193" s="66">
        <v>2019</v>
      </c>
      <c r="F193" s="66" t="s">
        <v>13</v>
      </c>
      <c r="G193" s="66">
        <v>18329379660</v>
      </c>
      <c r="H193" s="67">
        <v>29.8</v>
      </c>
      <c r="I193" s="66">
        <v>2</v>
      </c>
    </row>
    <row r="194" spans="1:9">
      <c r="A194" s="66">
        <v>192</v>
      </c>
      <c r="B194" s="66" t="s">
        <v>447</v>
      </c>
      <c r="C194" s="66" t="s">
        <v>11</v>
      </c>
      <c r="D194" s="66" t="s">
        <v>448</v>
      </c>
      <c r="E194" s="66">
        <v>2019</v>
      </c>
      <c r="F194" s="66" t="s">
        <v>418</v>
      </c>
      <c r="G194" s="66">
        <v>19845916885</v>
      </c>
      <c r="H194" s="67" t="s">
        <v>449</v>
      </c>
      <c r="I194" s="66">
        <v>4</v>
      </c>
    </row>
    <row r="195" spans="1:9">
      <c r="A195" s="66">
        <v>193</v>
      </c>
      <c r="B195" s="66" t="s">
        <v>450</v>
      </c>
      <c r="C195" s="66" t="s">
        <v>11</v>
      </c>
      <c r="D195" s="66" t="s">
        <v>451</v>
      </c>
      <c r="E195" s="66">
        <v>2019</v>
      </c>
      <c r="F195" s="66" t="s">
        <v>418</v>
      </c>
      <c r="G195" s="66">
        <v>18846135190</v>
      </c>
      <c r="H195" s="67" t="s">
        <v>449</v>
      </c>
      <c r="I195" s="66">
        <v>4</v>
      </c>
    </row>
    <row r="196" spans="1:9">
      <c r="A196" s="66">
        <v>194</v>
      </c>
      <c r="B196" s="66" t="s">
        <v>81</v>
      </c>
      <c r="C196" s="66" t="s">
        <v>16</v>
      </c>
      <c r="D196" s="66" t="s">
        <v>82</v>
      </c>
      <c r="E196" s="66">
        <v>2018</v>
      </c>
      <c r="F196" s="66" t="s">
        <v>77</v>
      </c>
      <c r="G196" s="66">
        <v>15604891068</v>
      </c>
      <c r="H196" s="67" t="s">
        <v>452</v>
      </c>
      <c r="I196" s="66">
        <v>4</v>
      </c>
    </row>
    <row r="197" spans="1:9">
      <c r="A197" s="66">
        <v>195</v>
      </c>
      <c r="B197" s="66" t="s">
        <v>453</v>
      </c>
      <c r="C197" s="66" t="s">
        <v>11</v>
      </c>
      <c r="D197" s="66" t="s">
        <v>454</v>
      </c>
      <c r="E197" s="66">
        <v>2019</v>
      </c>
      <c r="F197" s="66" t="s">
        <v>13</v>
      </c>
      <c r="G197" s="66">
        <v>13149590596</v>
      </c>
      <c r="H197" s="67">
        <v>26.9</v>
      </c>
      <c r="I197" s="66">
        <v>2</v>
      </c>
    </row>
    <row r="198" spans="1:9">
      <c r="A198" s="66">
        <v>196</v>
      </c>
      <c r="B198" s="66" t="s">
        <v>15</v>
      </c>
      <c r="C198" s="66" t="s">
        <v>16</v>
      </c>
      <c r="D198" s="66" t="s">
        <v>17</v>
      </c>
      <c r="E198" s="66">
        <v>2018</v>
      </c>
      <c r="F198" s="66" t="s">
        <v>13</v>
      </c>
      <c r="G198" s="66">
        <v>13069651236</v>
      </c>
      <c r="H198" s="67">
        <f>11+15</f>
        <v>26</v>
      </c>
      <c r="I198" s="66">
        <v>3</v>
      </c>
    </row>
    <row r="199" spans="1:9">
      <c r="A199" s="66">
        <v>197</v>
      </c>
      <c r="B199" s="66" t="s">
        <v>455</v>
      </c>
      <c r="C199" s="66" t="s">
        <v>16</v>
      </c>
      <c r="D199" s="66" t="s">
        <v>456</v>
      </c>
      <c r="E199" s="66">
        <v>2018</v>
      </c>
      <c r="F199" s="66" t="s">
        <v>140</v>
      </c>
      <c r="G199" s="68">
        <v>13251599676</v>
      </c>
      <c r="H199" s="67">
        <v>22.8</v>
      </c>
      <c r="I199" s="66">
        <v>3</v>
      </c>
    </row>
    <row r="200" spans="1:9">
      <c r="A200" s="66">
        <v>198</v>
      </c>
      <c r="B200" s="66" t="s">
        <v>457</v>
      </c>
      <c r="C200" s="66" t="s">
        <v>16</v>
      </c>
      <c r="D200" s="66" t="s">
        <v>458</v>
      </c>
      <c r="E200" s="66">
        <v>2018</v>
      </c>
      <c r="F200" s="66" t="s">
        <v>293</v>
      </c>
      <c r="G200" s="66">
        <v>13029819712</v>
      </c>
      <c r="H200" s="67">
        <v>22.8</v>
      </c>
      <c r="I200" s="66">
        <v>3</v>
      </c>
    </row>
    <row r="201" spans="1:9">
      <c r="A201" s="66">
        <v>199</v>
      </c>
      <c r="B201" s="66" t="s">
        <v>459</v>
      </c>
      <c r="C201" s="66" t="s">
        <v>16</v>
      </c>
      <c r="D201" s="66" t="s">
        <v>460</v>
      </c>
      <c r="E201" s="66">
        <v>2019</v>
      </c>
      <c r="F201" s="66" t="s">
        <v>140</v>
      </c>
      <c r="G201" s="66">
        <v>13251665400</v>
      </c>
      <c r="H201" s="67">
        <v>21</v>
      </c>
      <c r="I201" s="66">
        <v>2</v>
      </c>
    </row>
    <row r="202" spans="1:9">
      <c r="A202" s="66">
        <v>200</v>
      </c>
      <c r="B202" s="69" t="s">
        <v>34</v>
      </c>
      <c r="C202" s="69" t="s">
        <v>16</v>
      </c>
      <c r="D202" s="69" t="s">
        <v>35</v>
      </c>
      <c r="E202" s="53">
        <v>2018</v>
      </c>
      <c r="F202" s="69" t="s">
        <v>13</v>
      </c>
      <c r="G202" s="69">
        <v>15776583358</v>
      </c>
      <c r="H202" s="70">
        <v>20.8</v>
      </c>
      <c r="I202" s="69">
        <v>2</v>
      </c>
    </row>
    <row r="203" spans="1:9">
      <c r="A203" s="66">
        <v>201</v>
      </c>
      <c r="B203" s="66" t="s">
        <v>461</v>
      </c>
      <c r="C203" s="66" t="s">
        <v>16</v>
      </c>
      <c r="D203" s="66" t="s">
        <v>462</v>
      </c>
      <c r="E203" s="66">
        <v>2018</v>
      </c>
      <c r="F203" s="66" t="s">
        <v>13</v>
      </c>
      <c r="G203" s="66">
        <v>13163551576</v>
      </c>
      <c r="H203" s="67">
        <v>20.5</v>
      </c>
      <c r="I203" s="66">
        <v>2</v>
      </c>
    </row>
    <row r="204" spans="1:9">
      <c r="A204" s="66">
        <v>202</v>
      </c>
      <c r="B204" s="66" t="s">
        <v>463</v>
      </c>
      <c r="C204" s="66" t="s">
        <v>11</v>
      </c>
      <c r="D204" s="66" t="s">
        <v>464</v>
      </c>
      <c r="E204" s="66">
        <v>2019</v>
      </c>
      <c r="F204" s="66" t="s">
        <v>418</v>
      </c>
      <c r="G204" s="66">
        <v>17854293568</v>
      </c>
      <c r="H204" s="67">
        <v>20</v>
      </c>
      <c r="I204" s="66">
        <v>2</v>
      </c>
    </row>
    <row r="205" spans="1:9">
      <c r="A205" s="66">
        <v>203</v>
      </c>
      <c r="B205" s="66" t="s">
        <v>465</v>
      </c>
      <c r="C205" s="66" t="s">
        <v>16</v>
      </c>
      <c r="D205" s="66" t="s">
        <v>466</v>
      </c>
      <c r="E205" s="66">
        <v>2019</v>
      </c>
      <c r="F205" s="66" t="s">
        <v>382</v>
      </c>
      <c r="G205" s="66">
        <v>13359598296</v>
      </c>
      <c r="H205" s="67">
        <v>19.7</v>
      </c>
      <c r="I205" s="66">
        <v>2</v>
      </c>
    </row>
    <row r="206" spans="1:9">
      <c r="A206" s="66">
        <v>204</v>
      </c>
      <c r="B206" s="66" t="s">
        <v>467</v>
      </c>
      <c r="C206" s="66" t="s">
        <v>11</v>
      </c>
      <c r="D206" s="66" t="s">
        <v>90</v>
      </c>
      <c r="E206" s="66">
        <v>2018</v>
      </c>
      <c r="F206" s="66" t="s">
        <v>77</v>
      </c>
      <c r="G206" s="66">
        <v>15694594055</v>
      </c>
      <c r="H206" s="67">
        <v>19.5</v>
      </c>
      <c r="I206" s="66">
        <v>2</v>
      </c>
    </row>
    <row r="207" spans="1:9">
      <c r="A207" s="66">
        <v>205</v>
      </c>
      <c r="B207" s="66" t="s">
        <v>468</v>
      </c>
      <c r="C207" s="66" t="s">
        <v>16</v>
      </c>
      <c r="D207" s="66" t="s">
        <v>469</v>
      </c>
      <c r="E207" s="66">
        <v>2019</v>
      </c>
      <c r="F207" s="66" t="s">
        <v>293</v>
      </c>
      <c r="G207" s="66">
        <v>13263647868</v>
      </c>
      <c r="H207" s="67">
        <v>18.9</v>
      </c>
      <c r="I207" s="66">
        <v>2</v>
      </c>
    </row>
    <row r="208" spans="1:9">
      <c r="A208" s="66">
        <v>206</v>
      </c>
      <c r="B208" s="66" t="s">
        <v>109</v>
      </c>
      <c r="C208" s="66" t="s">
        <v>16</v>
      </c>
      <c r="D208" s="66" t="s">
        <v>110</v>
      </c>
      <c r="E208" s="66">
        <v>2019</v>
      </c>
      <c r="F208" s="66" t="s">
        <v>77</v>
      </c>
      <c r="G208" s="66">
        <v>13019771151</v>
      </c>
      <c r="H208" s="67">
        <f t="shared" ref="H208:H210" si="0">3.8+15</f>
        <v>18.8</v>
      </c>
      <c r="I208" s="66">
        <v>2</v>
      </c>
    </row>
    <row r="209" spans="1:9">
      <c r="A209" s="66">
        <v>207</v>
      </c>
      <c r="B209" s="66" t="s">
        <v>104</v>
      </c>
      <c r="C209" s="66" t="s">
        <v>16</v>
      </c>
      <c r="D209" s="66" t="s">
        <v>105</v>
      </c>
      <c r="E209" s="66">
        <v>2019</v>
      </c>
      <c r="F209" s="66" t="s">
        <v>77</v>
      </c>
      <c r="G209" s="66">
        <v>13903692204</v>
      </c>
      <c r="H209" s="67">
        <f t="shared" si="0"/>
        <v>18.8</v>
      </c>
      <c r="I209" s="66">
        <v>2</v>
      </c>
    </row>
    <row r="210" spans="1:9">
      <c r="A210" s="66">
        <v>208</v>
      </c>
      <c r="B210" s="66" t="s">
        <v>470</v>
      </c>
      <c r="C210" s="66" t="s">
        <v>16</v>
      </c>
      <c r="D210" s="66" t="s">
        <v>471</v>
      </c>
      <c r="E210" s="66">
        <v>2018</v>
      </c>
      <c r="F210" s="66" t="s">
        <v>140</v>
      </c>
      <c r="G210" s="66">
        <v>13199059530</v>
      </c>
      <c r="H210" s="67">
        <f t="shared" si="0"/>
        <v>18.8</v>
      </c>
      <c r="I210" s="66">
        <v>2</v>
      </c>
    </row>
    <row r="211" spans="1:9">
      <c r="A211" s="66">
        <v>209</v>
      </c>
      <c r="B211" s="66" t="s">
        <v>472</v>
      </c>
      <c r="C211" s="66" t="s">
        <v>16</v>
      </c>
      <c r="D211" s="66" t="s">
        <v>473</v>
      </c>
      <c r="E211" s="66">
        <v>2019</v>
      </c>
      <c r="F211" s="66" t="s">
        <v>13</v>
      </c>
      <c r="G211" s="66">
        <v>18245718758</v>
      </c>
      <c r="H211" s="67">
        <v>18.3</v>
      </c>
      <c r="I211" s="66">
        <v>3</v>
      </c>
    </row>
    <row r="212" spans="1:9">
      <c r="A212" s="66">
        <v>210</v>
      </c>
      <c r="B212" s="66" t="s">
        <v>474</v>
      </c>
      <c r="C212" s="66" t="s">
        <v>11</v>
      </c>
      <c r="D212" s="66" t="s">
        <v>475</v>
      </c>
      <c r="E212" s="66">
        <v>2018</v>
      </c>
      <c r="F212" s="66" t="s">
        <v>293</v>
      </c>
      <c r="G212" s="66">
        <v>13204680945</v>
      </c>
      <c r="H212" s="67">
        <v>18</v>
      </c>
      <c r="I212" s="66">
        <v>1</v>
      </c>
    </row>
    <row r="213" spans="1:9">
      <c r="A213" s="66">
        <v>211</v>
      </c>
      <c r="B213" s="66" t="s">
        <v>476</v>
      </c>
      <c r="C213" s="66" t="s">
        <v>11</v>
      </c>
      <c r="D213" s="66" t="s">
        <v>477</v>
      </c>
      <c r="E213" s="66">
        <v>2018</v>
      </c>
      <c r="F213" s="66" t="s">
        <v>140</v>
      </c>
      <c r="G213" s="66">
        <v>18814549320</v>
      </c>
      <c r="H213" s="67">
        <v>17.8</v>
      </c>
      <c r="I213" s="66">
        <v>2</v>
      </c>
    </row>
    <row r="214" spans="1:9">
      <c r="A214" s="66">
        <v>212</v>
      </c>
      <c r="B214" s="66" t="s">
        <v>478</v>
      </c>
      <c r="C214" s="66" t="s">
        <v>11</v>
      </c>
      <c r="D214" s="66" t="s">
        <v>479</v>
      </c>
      <c r="E214" s="66">
        <v>2018</v>
      </c>
      <c r="F214" s="66" t="s">
        <v>13</v>
      </c>
      <c r="G214" s="66">
        <v>15776580207</v>
      </c>
      <c r="H214" s="67" t="s">
        <v>480</v>
      </c>
      <c r="I214" s="66">
        <v>1</v>
      </c>
    </row>
    <row r="215" spans="1:9">
      <c r="A215" s="66">
        <v>213</v>
      </c>
      <c r="B215" s="66" t="s">
        <v>481</v>
      </c>
      <c r="C215" s="66" t="s">
        <v>11</v>
      </c>
      <c r="D215" s="66" t="s">
        <v>482</v>
      </c>
      <c r="E215" s="66">
        <v>2018</v>
      </c>
      <c r="F215" s="66" t="s">
        <v>13</v>
      </c>
      <c r="G215" s="66">
        <v>18645900839</v>
      </c>
      <c r="H215" s="67" t="s">
        <v>480</v>
      </c>
      <c r="I215" s="66">
        <v>1</v>
      </c>
    </row>
    <row r="216" spans="1:9">
      <c r="A216" s="66">
        <v>214</v>
      </c>
      <c r="B216" s="66" t="s">
        <v>483</v>
      </c>
      <c r="C216" s="66" t="s">
        <v>16</v>
      </c>
      <c r="D216" s="66" t="s">
        <v>484</v>
      </c>
      <c r="E216" s="66">
        <v>2018</v>
      </c>
      <c r="F216" s="66" t="s">
        <v>13</v>
      </c>
      <c r="G216" s="66">
        <v>15776581376</v>
      </c>
      <c r="H216" s="67" t="s">
        <v>480</v>
      </c>
      <c r="I216" s="66">
        <v>1</v>
      </c>
    </row>
    <row r="217" spans="1:9">
      <c r="A217" s="66">
        <v>215</v>
      </c>
      <c r="B217" s="66" t="s">
        <v>485</v>
      </c>
      <c r="C217" s="66" t="s">
        <v>16</v>
      </c>
      <c r="D217" s="66" t="s">
        <v>486</v>
      </c>
      <c r="E217" s="66">
        <v>2018</v>
      </c>
      <c r="F217" s="66" t="s">
        <v>13</v>
      </c>
      <c r="G217" s="66">
        <v>15776575536</v>
      </c>
      <c r="H217" s="67" t="s">
        <v>480</v>
      </c>
      <c r="I217" s="66">
        <v>1</v>
      </c>
    </row>
    <row r="218" spans="1:9">
      <c r="A218" s="66">
        <v>216</v>
      </c>
      <c r="B218" s="66" t="s">
        <v>487</v>
      </c>
      <c r="C218" s="66" t="s">
        <v>11</v>
      </c>
      <c r="D218" s="66" t="s">
        <v>488</v>
      </c>
      <c r="E218" s="66">
        <v>2018</v>
      </c>
      <c r="F218" s="66" t="s">
        <v>293</v>
      </c>
      <c r="G218" s="66">
        <v>13199417865</v>
      </c>
      <c r="H218" s="67">
        <v>17</v>
      </c>
      <c r="I218" s="66">
        <v>1</v>
      </c>
    </row>
    <row r="219" spans="1:9">
      <c r="A219" s="66">
        <v>217</v>
      </c>
      <c r="B219" s="66" t="s">
        <v>489</v>
      </c>
      <c r="C219" s="66" t="s">
        <v>11</v>
      </c>
      <c r="D219" s="66" t="s">
        <v>490</v>
      </c>
      <c r="E219" s="66">
        <v>2018</v>
      </c>
      <c r="F219" s="66" t="s">
        <v>293</v>
      </c>
      <c r="G219" s="66">
        <v>19845920460</v>
      </c>
      <c r="H219" s="67">
        <v>17</v>
      </c>
      <c r="I219" s="66">
        <v>1</v>
      </c>
    </row>
    <row r="220" spans="1:9">
      <c r="A220" s="66">
        <v>218</v>
      </c>
      <c r="B220" s="66" t="s">
        <v>491</v>
      </c>
      <c r="C220" s="66" t="s">
        <v>11</v>
      </c>
      <c r="D220" s="66" t="s">
        <v>492</v>
      </c>
      <c r="E220" s="66">
        <v>2019</v>
      </c>
      <c r="F220" s="66" t="s">
        <v>13</v>
      </c>
      <c r="G220" s="66">
        <v>19845915578</v>
      </c>
      <c r="H220" s="67">
        <v>16.5</v>
      </c>
      <c r="I220" s="66">
        <v>1</v>
      </c>
    </row>
    <row r="221" spans="1:9">
      <c r="A221" s="66">
        <v>219</v>
      </c>
      <c r="B221" s="66" t="s">
        <v>493</v>
      </c>
      <c r="C221" s="66" t="s">
        <v>11</v>
      </c>
      <c r="D221" s="66" t="s">
        <v>494</v>
      </c>
      <c r="E221" s="66">
        <v>2018</v>
      </c>
      <c r="F221" s="66" t="s">
        <v>13</v>
      </c>
      <c r="G221" s="66">
        <v>19845916796</v>
      </c>
      <c r="H221" s="67">
        <v>16.5</v>
      </c>
      <c r="I221" s="66">
        <v>1</v>
      </c>
    </row>
    <row r="222" spans="1:9">
      <c r="A222" s="66">
        <v>220</v>
      </c>
      <c r="B222" s="66" t="s">
        <v>495</v>
      </c>
      <c r="C222" s="66" t="s">
        <v>11</v>
      </c>
      <c r="D222" s="66" t="s">
        <v>496</v>
      </c>
      <c r="E222" s="66">
        <v>2018</v>
      </c>
      <c r="F222" s="66" t="s">
        <v>13</v>
      </c>
      <c r="G222" s="66">
        <v>18345524910</v>
      </c>
      <c r="H222" s="67">
        <v>16.5</v>
      </c>
      <c r="I222" s="66">
        <v>1</v>
      </c>
    </row>
    <row r="223" spans="1:9">
      <c r="A223" s="66">
        <v>221</v>
      </c>
      <c r="B223" s="66" t="s">
        <v>497</v>
      </c>
      <c r="C223" s="66" t="s">
        <v>11</v>
      </c>
      <c r="D223" s="66" t="s">
        <v>498</v>
      </c>
      <c r="E223" s="66">
        <v>2018</v>
      </c>
      <c r="F223" s="66" t="s">
        <v>13</v>
      </c>
      <c r="G223" s="66">
        <v>15776580583</v>
      </c>
      <c r="H223" s="67">
        <v>16.5</v>
      </c>
      <c r="I223" s="66">
        <v>2</v>
      </c>
    </row>
    <row r="224" spans="1:9">
      <c r="A224" s="66">
        <v>222</v>
      </c>
      <c r="B224" s="66" t="s">
        <v>499</v>
      </c>
      <c r="C224" s="66" t="s">
        <v>11</v>
      </c>
      <c r="D224" s="66" t="s">
        <v>500</v>
      </c>
      <c r="E224" s="66">
        <v>2019</v>
      </c>
      <c r="F224" s="66" t="s">
        <v>140</v>
      </c>
      <c r="G224" s="66">
        <v>15776563795</v>
      </c>
      <c r="H224" s="67">
        <v>16.5</v>
      </c>
      <c r="I224" s="66">
        <v>1</v>
      </c>
    </row>
    <row r="225" spans="1:9">
      <c r="A225" s="66">
        <v>223</v>
      </c>
      <c r="B225" s="66" t="s">
        <v>501</v>
      </c>
      <c r="C225" s="66" t="s">
        <v>11</v>
      </c>
      <c r="D225" s="66" t="s">
        <v>502</v>
      </c>
      <c r="E225" s="66">
        <v>2018</v>
      </c>
      <c r="F225" s="66" t="s">
        <v>293</v>
      </c>
      <c r="G225" s="66">
        <v>18245713618</v>
      </c>
      <c r="H225" s="67">
        <v>16.5</v>
      </c>
      <c r="I225" s="66">
        <v>1</v>
      </c>
    </row>
    <row r="226" spans="1:9">
      <c r="A226" s="66">
        <v>224</v>
      </c>
      <c r="B226" s="66" t="s">
        <v>503</v>
      </c>
      <c r="C226" s="66" t="s">
        <v>11</v>
      </c>
      <c r="D226" s="66" t="s">
        <v>504</v>
      </c>
      <c r="E226" s="66">
        <v>2018</v>
      </c>
      <c r="F226" s="66" t="s">
        <v>382</v>
      </c>
      <c r="G226" s="66">
        <v>18545913901</v>
      </c>
      <c r="H226" s="67">
        <v>16.5</v>
      </c>
      <c r="I226" s="66">
        <v>1</v>
      </c>
    </row>
    <row r="227" spans="1:9">
      <c r="A227" s="66">
        <v>225</v>
      </c>
      <c r="B227" s="66" t="s">
        <v>505</v>
      </c>
      <c r="C227" s="66" t="s">
        <v>16</v>
      </c>
      <c r="D227" s="66" t="s">
        <v>506</v>
      </c>
      <c r="E227" s="66">
        <v>2018</v>
      </c>
      <c r="F227" s="66" t="s">
        <v>382</v>
      </c>
      <c r="G227" s="66">
        <v>13199407236</v>
      </c>
      <c r="H227" s="67">
        <v>16.3</v>
      </c>
      <c r="I227" s="66">
        <v>2</v>
      </c>
    </row>
    <row r="228" spans="1:9">
      <c r="A228" s="66">
        <v>226</v>
      </c>
      <c r="B228" s="66" t="s">
        <v>507</v>
      </c>
      <c r="C228" s="66" t="s">
        <v>16</v>
      </c>
      <c r="D228" s="66" t="s">
        <v>508</v>
      </c>
      <c r="E228" s="66">
        <v>2018</v>
      </c>
      <c r="F228" s="66" t="s">
        <v>382</v>
      </c>
      <c r="G228" s="66">
        <v>13384354055</v>
      </c>
      <c r="H228" s="67">
        <v>16.3</v>
      </c>
      <c r="I228" s="66">
        <v>2</v>
      </c>
    </row>
    <row r="229" spans="1:9">
      <c r="A229" s="66">
        <v>227</v>
      </c>
      <c r="B229" s="66" t="s">
        <v>28</v>
      </c>
      <c r="C229" s="66" t="s">
        <v>11</v>
      </c>
      <c r="D229" s="66" t="s">
        <v>29</v>
      </c>
      <c r="E229" s="66">
        <v>2018</v>
      </c>
      <c r="F229" s="66" t="s">
        <v>13</v>
      </c>
      <c r="G229" s="66">
        <v>15776581198</v>
      </c>
      <c r="H229" s="67">
        <v>16.2</v>
      </c>
      <c r="I229" s="66">
        <v>1</v>
      </c>
    </row>
    <row r="230" spans="1:9">
      <c r="A230" s="66">
        <v>228</v>
      </c>
      <c r="B230" s="66" t="s">
        <v>509</v>
      </c>
      <c r="C230" s="66" t="s">
        <v>11</v>
      </c>
      <c r="D230" s="66" t="s">
        <v>510</v>
      </c>
      <c r="E230" s="66">
        <v>2019</v>
      </c>
      <c r="F230" s="66" t="s">
        <v>293</v>
      </c>
      <c r="G230" s="66">
        <v>13946955388</v>
      </c>
      <c r="H230" s="67" t="s">
        <v>511</v>
      </c>
      <c r="I230" s="66">
        <v>2</v>
      </c>
    </row>
    <row r="231" spans="1:9">
      <c r="A231" s="66">
        <v>229</v>
      </c>
      <c r="B231" s="66" t="s">
        <v>512</v>
      </c>
      <c r="C231" s="66" t="s">
        <v>11</v>
      </c>
      <c r="D231" s="66" t="s">
        <v>513</v>
      </c>
      <c r="E231" s="66">
        <v>2019</v>
      </c>
      <c r="F231" s="66" t="s">
        <v>13</v>
      </c>
      <c r="G231" s="66">
        <v>18147151942</v>
      </c>
      <c r="H231" s="67">
        <v>15.8</v>
      </c>
      <c r="I231" s="66">
        <v>2</v>
      </c>
    </row>
    <row r="232" spans="1:9">
      <c r="A232" s="66">
        <v>230</v>
      </c>
      <c r="B232" s="66" t="s">
        <v>114</v>
      </c>
      <c r="C232" s="66" t="s">
        <v>16</v>
      </c>
      <c r="D232" s="66" t="s">
        <v>115</v>
      </c>
      <c r="E232" s="66">
        <v>2019</v>
      </c>
      <c r="F232" s="66" t="s">
        <v>77</v>
      </c>
      <c r="G232" s="66">
        <v>15145937862</v>
      </c>
      <c r="H232" s="67">
        <v>15.7</v>
      </c>
      <c r="I232" s="66">
        <v>1</v>
      </c>
    </row>
    <row r="233" spans="1:9">
      <c r="A233" s="66">
        <v>231</v>
      </c>
      <c r="B233" s="66" t="s">
        <v>514</v>
      </c>
      <c r="C233" s="66" t="s">
        <v>16</v>
      </c>
      <c r="D233" s="66" t="s">
        <v>515</v>
      </c>
      <c r="E233" s="66">
        <v>2019</v>
      </c>
      <c r="F233" s="66" t="s">
        <v>13</v>
      </c>
      <c r="G233" s="66">
        <v>18614099246</v>
      </c>
      <c r="H233" s="67">
        <v>15.3</v>
      </c>
      <c r="I233" s="66">
        <v>2</v>
      </c>
    </row>
    <row r="234" spans="1:9">
      <c r="A234" s="66">
        <v>232</v>
      </c>
      <c r="B234" s="66" t="s">
        <v>516</v>
      </c>
      <c r="C234" s="66" t="s">
        <v>11</v>
      </c>
      <c r="D234" s="66" t="s">
        <v>517</v>
      </c>
      <c r="E234" s="66">
        <v>2018</v>
      </c>
      <c r="F234" s="66" t="s">
        <v>13</v>
      </c>
      <c r="G234" s="66">
        <v>15765962838</v>
      </c>
      <c r="H234" s="67">
        <v>14.7</v>
      </c>
      <c r="I234" s="66">
        <v>1</v>
      </c>
    </row>
    <row r="235" spans="1:9">
      <c r="A235" s="66">
        <v>233</v>
      </c>
      <c r="B235" s="66" t="s">
        <v>518</v>
      </c>
      <c r="C235" s="66" t="s">
        <v>16</v>
      </c>
      <c r="D235" s="66" t="s">
        <v>519</v>
      </c>
      <c r="E235" s="66">
        <v>2019</v>
      </c>
      <c r="F235" s="66" t="s">
        <v>293</v>
      </c>
      <c r="G235" s="66">
        <v>17645416996</v>
      </c>
      <c r="H235" s="67">
        <v>14.7</v>
      </c>
      <c r="I235" s="66">
        <v>1</v>
      </c>
    </row>
    <row r="236" spans="1:9">
      <c r="A236" s="66">
        <v>234</v>
      </c>
      <c r="B236" s="66" t="s">
        <v>520</v>
      </c>
      <c r="C236" s="66" t="s">
        <v>11</v>
      </c>
      <c r="D236" s="66" t="s">
        <v>521</v>
      </c>
      <c r="E236" s="66">
        <v>2019</v>
      </c>
      <c r="F236" s="66" t="s">
        <v>13</v>
      </c>
      <c r="G236" s="66">
        <v>18045981326</v>
      </c>
      <c r="H236" s="67">
        <v>14.3</v>
      </c>
      <c r="I236" s="66">
        <v>2</v>
      </c>
    </row>
    <row r="237" spans="1:9">
      <c r="A237" s="66">
        <v>235</v>
      </c>
      <c r="B237" s="66" t="s">
        <v>42</v>
      </c>
      <c r="C237" s="66" t="s">
        <v>16</v>
      </c>
      <c r="D237" s="66" t="s">
        <v>43</v>
      </c>
      <c r="E237" s="66">
        <v>2018</v>
      </c>
      <c r="F237" s="66" t="s">
        <v>13</v>
      </c>
      <c r="G237" s="66">
        <v>15943366456</v>
      </c>
      <c r="H237" s="67">
        <v>13.5</v>
      </c>
      <c r="I237" s="66">
        <v>2</v>
      </c>
    </row>
    <row r="238" spans="1:9">
      <c r="A238" s="66">
        <v>236</v>
      </c>
      <c r="B238" s="71" t="s">
        <v>123</v>
      </c>
      <c r="C238" s="71" t="s">
        <v>16</v>
      </c>
      <c r="D238" s="71" t="s">
        <v>124</v>
      </c>
      <c r="E238" s="71">
        <v>2019</v>
      </c>
      <c r="F238" s="71" t="s">
        <v>77</v>
      </c>
      <c r="G238" s="71">
        <v>15776561904</v>
      </c>
      <c r="H238" s="67">
        <v>12</v>
      </c>
      <c r="I238" s="66">
        <v>1</v>
      </c>
    </row>
    <row r="239" spans="1:9">
      <c r="A239" s="66">
        <v>237</v>
      </c>
      <c r="B239" s="66" t="s">
        <v>522</v>
      </c>
      <c r="C239" s="66" t="s">
        <v>16</v>
      </c>
      <c r="D239" s="66" t="s">
        <v>523</v>
      </c>
      <c r="E239" s="66">
        <v>2019</v>
      </c>
      <c r="F239" s="66" t="s">
        <v>13</v>
      </c>
      <c r="G239" s="66">
        <v>18841706585</v>
      </c>
      <c r="H239" s="67">
        <v>7.6</v>
      </c>
      <c r="I239" s="66">
        <v>2</v>
      </c>
    </row>
    <row r="240" spans="1:9">
      <c r="A240" s="66">
        <v>238</v>
      </c>
      <c r="B240" s="66" t="s">
        <v>524</v>
      </c>
      <c r="C240" s="66" t="s">
        <v>11</v>
      </c>
      <c r="D240" s="66" t="s">
        <v>525</v>
      </c>
      <c r="E240" s="66">
        <v>2018</v>
      </c>
      <c r="F240" s="66" t="s">
        <v>13</v>
      </c>
      <c r="G240" s="66">
        <v>15776573589</v>
      </c>
      <c r="H240" s="67">
        <v>3.8</v>
      </c>
      <c r="I240" s="66">
        <v>1</v>
      </c>
    </row>
    <row r="241" spans="1:9">
      <c r="A241" s="66">
        <v>239</v>
      </c>
      <c r="B241" s="66" t="s">
        <v>526</v>
      </c>
      <c r="C241" s="66" t="s">
        <v>16</v>
      </c>
      <c r="D241" s="66" t="s">
        <v>40</v>
      </c>
      <c r="E241" s="66">
        <v>2018</v>
      </c>
      <c r="F241" s="66" t="s">
        <v>293</v>
      </c>
      <c r="G241" s="66">
        <v>15776583175</v>
      </c>
      <c r="H241" s="67" t="s">
        <v>527</v>
      </c>
      <c r="I241" s="66">
        <v>3</v>
      </c>
    </row>
    <row r="242" spans="1:9">
      <c r="A242" s="66">
        <v>240</v>
      </c>
      <c r="B242" s="53" t="s">
        <v>528</v>
      </c>
      <c r="C242" s="53" t="s">
        <v>11</v>
      </c>
      <c r="D242" s="53" t="s">
        <v>529</v>
      </c>
      <c r="E242" s="53">
        <v>2018</v>
      </c>
      <c r="F242" s="53" t="s">
        <v>140</v>
      </c>
      <c r="G242" s="53" t="s">
        <v>530</v>
      </c>
      <c r="H242" s="53" t="s">
        <v>74</v>
      </c>
      <c r="I242" s="53">
        <v>1</v>
      </c>
    </row>
    <row r="243" spans="1:9">
      <c r="A243" s="66">
        <v>241</v>
      </c>
      <c r="B243" s="53" t="s">
        <v>531</v>
      </c>
      <c r="C243" s="53" t="s">
        <v>11</v>
      </c>
      <c r="D243" s="53" t="s">
        <v>532</v>
      </c>
      <c r="E243" s="53">
        <v>2018</v>
      </c>
      <c r="F243" s="53" t="s">
        <v>140</v>
      </c>
      <c r="G243" s="53">
        <v>15776580854</v>
      </c>
      <c r="H243" s="53" t="s">
        <v>533</v>
      </c>
      <c r="I243" s="66">
        <v>1</v>
      </c>
    </row>
    <row r="244" spans="1:9">
      <c r="A244" s="66">
        <v>242</v>
      </c>
      <c r="B244" s="53" t="s">
        <v>534</v>
      </c>
      <c r="C244" s="53" t="s">
        <v>11</v>
      </c>
      <c r="D244" s="53" t="s">
        <v>535</v>
      </c>
      <c r="E244" s="53">
        <v>2018</v>
      </c>
      <c r="F244" s="53" t="s">
        <v>140</v>
      </c>
      <c r="G244" s="53">
        <v>18746610290</v>
      </c>
      <c r="H244" s="53" t="s">
        <v>71</v>
      </c>
      <c r="I244" s="66">
        <v>1</v>
      </c>
    </row>
    <row r="245" spans="1:9">
      <c r="A245" s="66">
        <v>243</v>
      </c>
      <c r="B245" s="53" t="s">
        <v>536</v>
      </c>
      <c r="C245" s="53" t="s">
        <v>11</v>
      </c>
      <c r="D245" s="53" t="s">
        <v>537</v>
      </c>
      <c r="E245" s="53">
        <v>2018</v>
      </c>
      <c r="F245" s="53" t="s">
        <v>293</v>
      </c>
      <c r="G245" s="53">
        <v>13936903910</v>
      </c>
      <c r="H245" s="53" t="s">
        <v>74</v>
      </c>
      <c r="I245" s="72">
        <v>1</v>
      </c>
    </row>
  </sheetData>
  <mergeCells count="1">
    <mergeCell ref="A1:I1"/>
  </mergeCells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83"/>
  <sheetViews>
    <sheetView topLeftCell="A52" workbookViewId="0">
      <selection activeCell="E66" sqref="E66"/>
    </sheetView>
  </sheetViews>
  <sheetFormatPr defaultColWidth="8.8" defaultRowHeight="14.25"/>
  <cols>
    <col min="7" max="7" width="19.1" customWidth="1"/>
    <col min="8" max="8" width="15.5" customWidth="1"/>
    <col min="9" max="9" width="20.1" customWidth="1"/>
  </cols>
  <sheetData>
    <row r="1" ht="25.5" spans="1:11">
      <c r="A1" s="10" t="s">
        <v>710</v>
      </c>
      <c r="B1" s="7"/>
      <c r="C1" s="7"/>
      <c r="D1" s="7"/>
      <c r="E1" s="7"/>
      <c r="F1" s="7"/>
      <c r="G1" s="7"/>
      <c r="H1" s="7"/>
      <c r="I1" s="7"/>
      <c r="J1" s="9"/>
      <c r="K1" s="9"/>
    </row>
    <row r="2" spans="1:11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557</v>
      </c>
      <c r="I2" s="7" t="s">
        <v>558</v>
      </c>
      <c r="J2" s="9" t="s">
        <v>2</v>
      </c>
      <c r="K2" s="9" t="s">
        <v>625</v>
      </c>
    </row>
    <row r="3" spans="1:11">
      <c r="A3" s="7">
        <v>1</v>
      </c>
      <c r="B3" s="11" t="s">
        <v>85</v>
      </c>
      <c r="C3" s="11" t="s">
        <v>16</v>
      </c>
      <c r="D3" s="11" t="s">
        <v>86</v>
      </c>
      <c r="E3" s="11">
        <v>2018</v>
      </c>
      <c r="F3" s="12" t="s">
        <v>77</v>
      </c>
      <c r="G3" s="11">
        <v>13199081911</v>
      </c>
      <c r="H3" s="7" t="s">
        <v>711</v>
      </c>
      <c r="I3" s="7"/>
      <c r="J3" s="11" t="s">
        <v>85</v>
      </c>
      <c r="K3" s="9" t="s">
        <v>14</v>
      </c>
    </row>
    <row r="4" spans="1:11">
      <c r="A4" s="7">
        <v>2</v>
      </c>
      <c r="B4" s="13" t="s">
        <v>34</v>
      </c>
      <c r="C4" s="13" t="s">
        <v>16</v>
      </c>
      <c r="D4" s="13" t="s">
        <v>35</v>
      </c>
      <c r="E4" s="13">
        <v>2018</v>
      </c>
      <c r="F4" s="13" t="s">
        <v>13</v>
      </c>
      <c r="G4" s="13">
        <v>15776583358</v>
      </c>
      <c r="H4" s="7" t="s">
        <v>711</v>
      </c>
      <c r="I4" s="13" t="s">
        <v>712</v>
      </c>
      <c r="J4" s="13" t="s">
        <v>34</v>
      </c>
      <c r="K4" s="9" t="s">
        <v>14</v>
      </c>
    </row>
    <row r="5" spans="1:11">
      <c r="A5" s="7">
        <v>3</v>
      </c>
      <c r="B5" s="13" t="s">
        <v>37</v>
      </c>
      <c r="C5" s="13" t="s">
        <v>11</v>
      </c>
      <c r="D5" s="13" t="s">
        <v>38</v>
      </c>
      <c r="E5" s="13">
        <v>2018</v>
      </c>
      <c r="F5" s="13" t="s">
        <v>13</v>
      </c>
      <c r="G5" s="13">
        <v>15776581522</v>
      </c>
      <c r="H5" s="7" t="s">
        <v>711</v>
      </c>
      <c r="I5" s="13" t="s">
        <v>712</v>
      </c>
      <c r="J5" s="13" t="s">
        <v>37</v>
      </c>
      <c r="K5" s="9" t="s">
        <v>14</v>
      </c>
    </row>
    <row r="6" spans="1:11">
      <c r="A6" s="7">
        <v>4</v>
      </c>
      <c r="B6" s="6" t="s">
        <v>324</v>
      </c>
      <c r="C6" s="6" t="s">
        <v>11</v>
      </c>
      <c r="D6" s="6" t="s">
        <v>325</v>
      </c>
      <c r="E6" s="6">
        <v>2019</v>
      </c>
      <c r="F6" s="6" t="s">
        <v>293</v>
      </c>
      <c r="G6" s="6">
        <v>15776544136</v>
      </c>
      <c r="H6" s="7" t="s">
        <v>711</v>
      </c>
      <c r="I6" s="6" t="s">
        <v>712</v>
      </c>
      <c r="J6" s="6" t="s">
        <v>324</v>
      </c>
      <c r="K6" s="9" t="s">
        <v>14</v>
      </c>
    </row>
    <row r="7" spans="1:11">
      <c r="A7" s="7">
        <v>5</v>
      </c>
      <c r="B7" s="6" t="s">
        <v>154</v>
      </c>
      <c r="C7" s="6" t="s">
        <v>16</v>
      </c>
      <c r="D7" s="6" t="s">
        <v>155</v>
      </c>
      <c r="E7" s="6">
        <v>2019</v>
      </c>
      <c r="F7" s="6" t="s">
        <v>140</v>
      </c>
      <c r="G7" s="6">
        <v>13359609296</v>
      </c>
      <c r="H7" s="7" t="s">
        <v>711</v>
      </c>
      <c r="I7" s="6" t="s">
        <v>712</v>
      </c>
      <c r="J7" s="6" t="s">
        <v>154</v>
      </c>
      <c r="K7" s="9" t="s">
        <v>14</v>
      </c>
    </row>
    <row r="8" spans="1:11">
      <c r="A8" s="7">
        <v>6</v>
      </c>
      <c r="B8" s="6" t="s">
        <v>89</v>
      </c>
      <c r="C8" s="6" t="s">
        <v>11</v>
      </c>
      <c r="D8" s="6" t="s">
        <v>90</v>
      </c>
      <c r="E8" s="6">
        <v>2018</v>
      </c>
      <c r="F8" s="6" t="s">
        <v>77</v>
      </c>
      <c r="G8" s="6">
        <v>15694594005</v>
      </c>
      <c r="H8" s="7" t="s">
        <v>711</v>
      </c>
      <c r="I8" s="6" t="s">
        <v>712</v>
      </c>
      <c r="J8" s="6" t="s">
        <v>89</v>
      </c>
      <c r="K8" s="9" t="s">
        <v>14</v>
      </c>
    </row>
    <row r="9" spans="1:11">
      <c r="A9" s="7">
        <v>7</v>
      </c>
      <c r="B9" s="6" t="s">
        <v>83</v>
      </c>
      <c r="C9" s="6" t="s">
        <v>16</v>
      </c>
      <c r="D9" s="6" t="s">
        <v>84</v>
      </c>
      <c r="E9" s="6">
        <v>2019</v>
      </c>
      <c r="F9" s="6" t="s">
        <v>77</v>
      </c>
      <c r="G9" s="6">
        <v>13045406106</v>
      </c>
      <c r="H9" s="7" t="s">
        <v>711</v>
      </c>
      <c r="I9" s="6" t="s">
        <v>712</v>
      </c>
      <c r="J9" s="6" t="s">
        <v>83</v>
      </c>
      <c r="K9" s="9" t="s">
        <v>14</v>
      </c>
    </row>
    <row r="10" spans="1:11">
      <c r="A10" s="7">
        <v>8</v>
      </c>
      <c r="B10" s="6" t="s">
        <v>123</v>
      </c>
      <c r="C10" s="6" t="s">
        <v>16</v>
      </c>
      <c r="D10" s="6" t="s">
        <v>124</v>
      </c>
      <c r="E10" s="6">
        <v>2019</v>
      </c>
      <c r="F10" s="6" t="s">
        <v>77</v>
      </c>
      <c r="G10" s="6">
        <v>15776561904</v>
      </c>
      <c r="H10" s="7" t="s">
        <v>711</v>
      </c>
      <c r="I10" s="6" t="s">
        <v>712</v>
      </c>
      <c r="J10" s="6" t="s">
        <v>123</v>
      </c>
      <c r="K10" s="9" t="s">
        <v>14</v>
      </c>
    </row>
    <row r="11" spans="1:11">
      <c r="A11" s="7">
        <v>9</v>
      </c>
      <c r="B11" s="6" t="s">
        <v>276</v>
      </c>
      <c r="C11" s="6" t="s">
        <v>11</v>
      </c>
      <c r="D11" s="6" t="s">
        <v>277</v>
      </c>
      <c r="E11" s="6">
        <v>2019</v>
      </c>
      <c r="F11" s="6" t="s">
        <v>226</v>
      </c>
      <c r="G11" s="6">
        <v>13904642389</v>
      </c>
      <c r="H11" s="7" t="s">
        <v>711</v>
      </c>
      <c r="I11" s="6" t="s">
        <v>712</v>
      </c>
      <c r="J11" s="6" t="s">
        <v>276</v>
      </c>
      <c r="K11" s="9" t="s">
        <v>14</v>
      </c>
    </row>
    <row r="12" spans="1:11">
      <c r="A12" s="7">
        <v>10</v>
      </c>
      <c r="B12" s="6" t="s">
        <v>170</v>
      </c>
      <c r="C12" s="6" t="s">
        <v>16</v>
      </c>
      <c r="D12" s="6" t="s">
        <v>171</v>
      </c>
      <c r="E12" s="6">
        <v>2018</v>
      </c>
      <c r="F12" s="6" t="s">
        <v>140</v>
      </c>
      <c r="G12" s="6">
        <v>15776580527</v>
      </c>
      <c r="H12" s="7" t="s">
        <v>711</v>
      </c>
      <c r="I12" s="6" t="s">
        <v>712</v>
      </c>
      <c r="J12" s="6" t="s">
        <v>170</v>
      </c>
      <c r="K12" s="9" t="s">
        <v>14</v>
      </c>
    </row>
    <row r="13" spans="1:11">
      <c r="A13" s="7">
        <v>11</v>
      </c>
      <c r="B13" s="6" t="s">
        <v>393</v>
      </c>
      <c r="C13" s="6" t="s">
        <v>16</v>
      </c>
      <c r="D13" s="6" t="s">
        <v>394</v>
      </c>
      <c r="E13" s="6">
        <v>2018</v>
      </c>
      <c r="F13" s="6" t="s">
        <v>382</v>
      </c>
      <c r="G13" s="6">
        <v>13136801970</v>
      </c>
      <c r="H13" s="7" t="s">
        <v>711</v>
      </c>
      <c r="I13" s="6" t="s">
        <v>712</v>
      </c>
      <c r="J13" s="6" t="s">
        <v>393</v>
      </c>
      <c r="K13" s="9" t="s">
        <v>14</v>
      </c>
    </row>
    <row r="14" spans="1:11">
      <c r="A14" s="7">
        <v>12</v>
      </c>
      <c r="B14" s="11" t="s">
        <v>391</v>
      </c>
      <c r="C14" s="11" t="s">
        <v>16</v>
      </c>
      <c r="D14" s="11" t="s">
        <v>392</v>
      </c>
      <c r="E14" s="11">
        <v>2018</v>
      </c>
      <c r="F14" s="11" t="s">
        <v>382</v>
      </c>
      <c r="G14" s="11">
        <v>18545750810</v>
      </c>
      <c r="H14" s="7" t="s">
        <v>711</v>
      </c>
      <c r="I14" s="11" t="s">
        <v>713</v>
      </c>
      <c r="J14" s="11" t="s">
        <v>391</v>
      </c>
      <c r="K14" s="9" t="s">
        <v>14</v>
      </c>
    </row>
    <row r="15" spans="1:11">
      <c r="A15" s="7">
        <v>13</v>
      </c>
      <c r="B15" s="9" t="s">
        <v>313</v>
      </c>
      <c r="C15" s="9" t="s">
        <v>11</v>
      </c>
      <c r="D15" s="9" t="s">
        <v>314</v>
      </c>
      <c r="E15" s="9">
        <v>2019</v>
      </c>
      <c r="F15" s="9" t="s">
        <v>293</v>
      </c>
      <c r="G15" s="9">
        <v>1577655970</v>
      </c>
      <c r="H15" s="7" t="s">
        <v>711</v>
      </c>
      <c r="I15" s="9" t="s">
        <v>713</v>
      </c>
      <c r="J15" s="9" t="s">
        <v>313</v>
      </c>
      <c r="K15" s="9" t="s">
        <v>14</v>
      </c>
    </row>
    <row r="16" spans="1:11">
      <c r="A16" s="7">
        <v>14</v>
      </c>
      <c r="B16" s="9" t="s">
        <v>316</v>
      </c>
      <c r="C16" s="9" t="s">
        <v>11</v>
      </c>
      <c r="D16" s="9" t="s">
        <v>317</v>
      </c>
      <c r="E16" s="9">
        <v>2019</v>
      </c>
      <c r="F16" s="9" t="s">
        <v>293</v>
      </c>
      <c r="G16" s="9">
        <v>17845953218</v>
      </c>
      <c r="H16" s="7" t="s">
        <v>711</v>
      </c>
      <c r="I16" s="9" t="s">
        <v>713</v>
      </c>
      <c r="J16" s="9" t="s">
        <v>316</v>
      </c>
      <c r="K16" s="9" t="s">
        <v>14</v>
      </c>
    </row>
    <row r="17" spans="1:11">
      <c r="A17" s="7">
        <v>15</v>
      </c>
      <c r="B17" s="9" t="s">
        <v>164</v>
      </c>
      <c r="C17" s="9" t="s">
        <v>16</v>
      </c>
      <c r="D17" s="9" t="s">
        <v>165</v>
      </c>
      <c r="E17" s="9">
        <v>2018</v>
      </c>
      <c r="F17" s="9" t="s">
        <v>140</v>
      </c>
      <c r="G17" s="9">
        <v>17737664779</v>
      </c>
      <c r="H17" s="7" t="s">
        <v>711</v>
      </c>
      <c r="I17" s="9" t="s">
        <v>713</v>
      </c>
      <c r="J17" s="9" t="s">
        <v>164</v>
      </c>
      <c r="K17" s="9" t="s">
        <v>14</v>
      </c>
    </row>
    <row r="18" spans="1:11">
      <c r="A18" s="7">
        <v>16</v>
      </c>
      <c r="B18" s="9" t="s">
        <v>156</v>
      </c>
      <c r="C18" s="9" t="s">
        <v>11</v>
      </c>
      <c r="D18" s="9" t="s">
        <v>157</v>
      </c>
      <c r="E18" s="9">
        <v>2018</v>
      </c>
      <c r="F18" s="9" t="s">
        <v>140</v>
      </c>
      <c r="G18" s="9">
        <v>13904698538</v>
      </c>
      <c r="H18" s="7" t="s">
        <v>711</v>
      </c>
      <c r="I18" s="9" t="s">
        <v>713</v>
      </c>
      <c r="J18" s="9" t="s">
        <v>156</v>
      </c>
      <c r="K18" s="9" t="s">
        <v>14</v>
      </c>
    </row>
    <row r="19" spans="1:11">
      <c r="A19" s="7">
        <v>17</v>
      </c>
      <c r="B19" s="9" t="s">
        <v>177</v>
      </c>
      <c r="C19" s="9" t="s">
        <v>11</v>
      </c>
      <c r="D19" s="9" t="s">
        <v>178</v>
      </c>
      <c r="E19" s="9">
        <v>2019</v>
      </c>
      <c r="F19" s="9" t="s">
        <v>140</v>
      </c>
      <c r="G19" s="9">
        <v>13946998477</v>
      </c>
      <c r="H19" s="7" t="s">
        <v>711</v>
      </c>
      <c r="I19" s="9" t="s">
        <v>713</v>
      </c>
      <c r="J19" s="9" t="s">
        <v>177</v>
      </c>
      <c r="K19" s="9" t="s">
        <v>14</v>
      </c>
    </row>
    <row r="20" spans="1:11">
      <c r="A20" s="7">
        <v>18</v>
      </c>
      <c r="B20" s="9" t="s">
        <v>30</v>
      </c>
      <c r="C20" s="9" t="s">
        <v>11</v>
      </c>
      <c r="D20" s="9" t="s">
        <v>31</v>
      </c>
      <c r="E20" s="9">
        <v>2019</v>
      </c>
      <c r="F20" s="9" t="s">
        <v>13</v>
      </c>
      <c r="G20" s="9">
        <v>19845920240</v>
      </c>
      <c r="H20" s="7" t="s">
        <v>711</v>
      </c>
      <c r="I20" s="9" t="s">
        <v>713</v>
      </c>
      <c r="J20" s="9" t="s">
        <v>30</v>
      </c>
      <c r="K20" s="9" t="s">
        <v>14</v>
      </c>
    </row>
    <row r="21" spans="1:11">
      <c r="A21" s="7">
        <v>19</v>
      </c>
      <c r="B21" s="11" t="s">
        <v>28</v>
      </c>
      <c r="C21" s="11" t="s">
        <v>11</v>
      </c>
      <c r="D21" s="11" t="s">
        <v>29</v>
      </c>
      <c r="E21" s="11">
        <v>2018</v>
      </c>
      <c r="F21" s="11" t="s">
        <v>13</v>
      </c>
      <c r="G21" s="11">
        <v>15776581198</v>
      </c>
      <c r="H21" s="7" t="s">
        <v>711</v>
      </c>
      <c r="I21" s="11" t="s">
        <v>714</v>
      </c>
      <c r="J21" s="11" t="s">
        <v>28</v>
      </c>
      <c r="K21" s="9" t="s">
        <v>14</v>
      </c>
    </row>
    <row r="22" spans="1:11">
      <c r="A22" s="7">
        <v>20</v>
      </c>
      <c r="B22" s="9" t="s">
        <v>307</v>
      </c>
      <c r="C22" s="9" t="s">
        <v>11</v>
      </c>
      <c r="D22" s="9" t="s">
        <v>308</v>
      </c>
      <c r="E22" s="9">
        <v>2019</v>
      </c>
      <c r="F22" s="9" t="s">
        <v>293</v>
      </c>
      <c r="G22" s="9">
        <v>15765087079</v>
      </c>
      <c r="H22" s="7" t="s">
        <v>711</v>
      </c>
      <c r="I22" s="9" t="s">
        <v>714</v>
      </c>
      <c r="J22" s="9" t="s">
        <v>307</v>
      </c>
      <c r="K22" s="9" t="s">
        <v>14</v>
      </c>
    </row>
    <row r="23" spans="1:11">
      <c r="A23" s="7">
        <v>21</v>
      </c>
      <c r="B23" s="9" t="s">
        <v>262</v>
      </c>
      <c r="C23" s="9" t="s">
        <v>11</v>
      </c>
      <c r="D23" s="9" t="s">
        <v>263</v>
      </c>
      <c r="E23" s="9">
        <v>2019</v>
      </c>
      <c r="F23" s="9" t="s">
        <v>226</v>
      </c>
      <c r="G23" s="9">
        <v>17860783681</v>
      </c>
      <c r="H23" s="7" t="s">
        <v>711</v>
      </c>
      <c r="I23" s="9" t="s">
        <v>714</v>
      </c>
      <c r="J23" s="9" t="s">
        <v>262</v>
      </c>
      <c r="K23" s="9" t="s">
        <v>14</v>
      </c>
    </row>
    <row r="24" spans="1:11">
      <c r="A24" s="7">
        <v>22</v>
      </c>
      <c r="B24" s="9" t="s">
        <v>235</v>
      </c>
      <c r="C24" s="9" t="s">
        <v>16</v>
      </c>
      <c r="D24" s="9" t="s">
        <v>236</v>
      </c>
      <c r="E24" s="9">
        <v>2019</v>
      </c>
      <c r="F24" s="9" t="s">
        <v>690</v>
      </c>
      <c r="G24" s="9">
        <v>15617672088</v>
      </c>
      <c r="H24" s="7" t="s">
        <v>711</v>
      </c>
      <c r="I24" s="9" t="s">
        <v>714</v>
      </c>
      <c r="J24" s="9" t="s">
        <v>235</v>
      </c>
      <c r="K24" s="9" t="s">
        <v>14</v>
      </c>
    </row>
    <row r="25" spans="1:11">
      <c r="A25" s="7">
        <v>23</v>
      </c>
      <c r="B25" s="9" t="s">
        <v>302</v>
      </c>
      <c r="C25" s="9" t="s">
        <v>11</v>
      </c>
      <c r="D25" s="9" t="s">
        <v>303</v>
      </c>
      <c r="E25" s="9">
        <v>2018</v>
      </c>
      <c r="F25" s="9" t="s">
        <v>293</v>
      </c>
      <c r="G25" s="9">
        <v>13019089603</v>
      </c>
      <c r="H25" s="7" t="s">
        <v>711</v>
      </c>
      <c r="I25" s="9" t="s">
        <v>714</v>
      </c>
      <c r="J25" s="9" t="s">
        <v>302</v>
      </c>
      <c r="K25" s="9" t="s">
        <v>14</v>
      </c>
    </row>
    <row r="26" spans="1:11">
      <c r="A26" s="7">
        <v>24</v>
      </c>
      <c r="B26" s="12" t="s">
        <v>95</v>
      </c>
      <c r="C26" s="11" t="s">
        <v>16</v>
      </c>
      <c r="D26" s="11" t="s">
        <v>96</v>
      </c>
      <c r="E26" s="11">
        <v>2018</v>
      </c>
      <c r="F26" s="12" t="s">
        <v>77</v>
      </c>
      <c r="G26" s="11">
        <v>13054213117</v>
      </c>
      <c r="H26" s="7" t="s">
        <v>711</v>
      </c>
      <c r="I26" s="9" t="s">
        <v>715</v>
      </c>
      <c r="J26" s="12" t="s">
        <v>95</v>
      </c>
      <c r="K26" s="9" t="s">
        <v>14</v>
      </c>
    </row>
    <row r="27" spans="1:11">
      <c r="A27" s="7">
        <v>25</v>
      </c>
      <c r="B27" s="6" t="s">
        <v>260</v>
      </c>
      <c r="C27" s="6" t="s">
        <v>11</v>
      </c>
      <c r="D27" s="6" t="s">
        <v>261</v>
      </c>
      <c r="E27" s="6">
        <v>2019</v>
      </c>
      <c r="F27" s="6" t="s">
        <v>226</v>
      </c>
      <c r="G27" s="6">
        <v>15830955809</v>
      </c>
      <c r="H27" s="7" t="s">
        <v>711</v>
      </c>
      <c r="I27" s="9" t="s">
        <v>715</v>
      </c>
      <c r="J27" s="6" t="s">
        <v>260</v>
      </c>
      <c r="K27" s="9" t="s">
        <v>14</v>
      </c>
    </row>
    <row r="28" spans="1:11">
      <c r="A28" s="7">
        <v>26</v>
      </c>
      <c r="B28" s="9" t="s">
        <v>233</v>
      </c>
      <c r="C28" s="9" t="s">
        <v>11</v>
      </c>
      <c r="D28" s="9" t="s">
        <v>234</v>
      </c>
      <c r="E28" s="9">
        <v>2019</v>
      </c>
      <c r="F28" s="9" t="s">
        <v>690</v>
      </c>
      <c r="G28" s="9">
        <v>17835687218</v>
      </c>
      <c r="H28" s="7" t="s">
        <v>711</v>
      </c>
      <c r="I28" s="9" t="s">
        <v>715</v>
      </c>
      <c r="J28" s="9" t="s">
        <v>233</v>
      </c>
      <c r="K28" s="9" t="s">
        <v>14</v>
      </c>
    </row>
    <row r="29" spans="1:11">
      <c r="A29" s="7">
        <v>27</v>
      </c>
      <c r="B29" s="9" t="s">
        <v>231</v>
      </c>
      <c r="C29" s="9" t="s">
        <v>11</v>
      </c>
      <c r="D29" s="9" t="s">
        <v>232</v>
      </c>
      <c r="E29" s="9">
        <v>2019</v>
      </c>
      <c r="F29" s="9" t="s">
        <v>690</v>
      </c>
      <c r="G29" s="9">
        <v>17303490569</v>
      </c>
      <c r="H29" s="7" t="s">
        <v>711</v>
      </c>
      <c r="I29" s="9" t="s">
        <v>715</v>
      </c>
      <c r="J29" s="9" t="s">
        <v>231</v>
      </c>
      <c r="K29" s="9" t="s">
        <v>14</v>
      </c>
    </row>
    <row r="30" spans="1:11">
      <c r="A30" s="7">
        <v>28</v>
      </c>
      <c r="B30" s="9" t="s">
        <v>183</v>
      </c>
      <c r="C30" s="9" t="s">
        <v>11</v>
      </c>
      <c r="D30" s="9" t="s">
        <v>184</v>
      </c>
      <c r="E30" s="9">
        <v>2018</v>
      </c>
      <c r="F30" s="9" t="s">
        <v>140</v>
      </c>
      <c r="G30" s="9">
        <v>18346275843</v>
      </c>
      <c r="H30" s="7" t="s">
        <v>711</v>
      </c>
      <c r="I30" s="9" t="s">
        <v>715</v>
      </c>
      <c r="J30" s="9" t="s">
        <v>183</v>
      </c>
      <c r="K30" s="9" t="s">
        <v>14</v>
      </c>
    </row>
    <row r="31" spans="1:11">
      <c r="A31" s="7">
        <v>29</v>
      </c>
      <c r="B31" s="9" t="s">
        <v>201</v>
      </c>
      <c r="C31" s="9" t="s">
        <v>16</v>
      </c>
      <c r="D31" s="9" t="s">
        <v>202</v>
      </c>
      <c r="E31" s="9">
        <v>2019</v>
      </c>
      <c r="F31" s="9" t="s">
        <v>140</v>
      </c>
      <c r="G31" s="9">
        <v>17526852868</v>
      </c>
      <c r="H31" s="7" t="s">
        <v>711</v>
      </c>
      <c r="I31" s="9" t="s">
        <v>715</v>
      </c>
      <c r="J31" s="9" t="s">
        <v>201</v>
      </c>
      <c r="K31" s="9" t="s">
        <v>14</v>
      </c>
    </row>
    <row r="32" spans="1:11">
      <c r="A32" s="7">
        <v>30</v>
      </c>
      <c r="B32" s="9" t="s">
        <v>326</v>
      </c>
      <c r="C32" s="9" t="s">
        <v>11</v>
      </c>
      <c r="D32" s="9" t="s">
        <v>327</v>
      </c>
      <c r="E32" s="9">
        <v>2019</v>
      </c>
      <c r="F32" s="9" t="s">
        <v>293</v>
      </c>
      <c r="G32" s="9">
        <v>15776543708</v>
      </c>
      <c r="H32" s="7" t="s">
        <v>711</v>
      </c>
      <c r="I32" s="9" t="s">
        <v>715</v>
      </c>
      <c r="J32" s="9" t="s">
        <v>326</v>
      </c>
      <c r="K32" s="9" t="s">
        <v>14</v>
      </c>
    </row>
    <row r="33" spans="1:11">
      <c r="A33" s="7">
        <v>31</v>
      </c>
      <c r="B33" s="11" t="s">
        <v>32</v>
      </c>
      <c r="C33" s="11" t="s">
        <v>16</v>
      </c>
      <c r="D33" s="11" t="s">
        <v>33</v>
      </c>
      <c r="E33" s="11">
        <v>2018</v>
      </c>
      <c r="F33" s="11" t="s">
        <v>13</v>
      </c>
      <c r="G33" s="11">
        <v>13936979283</v>
      </c>
      <c r="H33" s="7" t="s">
        <v>711</v>
      </c>
      <c r="I33" s="9" t="s">
        <v>716</v>
      </c>
      <c r="J33" s="11" t="s">
        <v>32</v>
      </c>
      <c r="K33" s="9" t="s">
        <v>14</v>
      </c>
    </row>
    <row r="34" spans="1:11">
      <c r="A34" s="7">
        <v>32</v>
      </c>
      <c r="B34" s="9" t="s">
        <v>145</v>
      </c>
      <c r="C34" s="9" t="s">
        <v>16</v>
      </c>
      <c r="D34" s="9" t="s">
        <v>146</v>
      </c>
      <c r="E34" s="9">
        <v>2019</v>
      </c>
      <c r="F34" s="9" t="s">
        <v>717</v>
      </c>
      <c r="G34" s="9">
        <v>15699667356</v>
      </c>
      <c r="H34" s="7" t="s">
        <v>711</v>
      </c>
      <c r="I34" s="9" t="s">
        <v>716</v>
      </c>
      <c r="J34" s="9" t="s">
        <v>145</v>
      </c>
      <c r="K34" s="9" t="s">
        <v>14</v>
      </c>
    </row>
    <row r="35" spans="1:11">
      <c r="A35" s="7">
        <v>33</v>
      </c>
      <c r="B35" s="9" t="s">
        <v>181</v>
      </c>
      <c r="C35" s="9" t="s">
        <v>16</v>
      </c>
      <c r="D35" s="9" t="s">
        <v>182</v>
      </c>
      <c r="E35" s="9">
        <v>2019</v>
      </c>
      <c r="F35" s="9" t="s">
        <v>140</v>
      </c>
      <c r="G35" s="9">
        <v>13945310190</v>
      </c>
      <c r="H35" s="7" t="s">
        <v>711</v>
      </c>
      <c r="I35" s="9" t="s">
        <v>716</v>
      </c>
      <c r="J35" s="9" t="s">
        <v>181</v>
      </c>
      <c r="K35" s="9" t="s">
        <v>14</v>
      </c>
    </row>
    <row r="36" spans="1:11">
      <c r="A36" s="7">
        <v>34</v>
      </c>
      <c r="B36" s="9" t="s">
        <v>258</v>
      </c>
      <c r="C36" s="9" t="s">
        <v>11</v>
      </c>
      <c r="D36" s="9" t="s">
        <v>259</v>
      </c>
      <c r="E36" s="9">
        <v>2019</v>
      </c>
      <c r="F36" s="9" t="s">
        <v>226</v>
      </c>
      <c r="G36" s="9">
        <v>13263641996</v>
      </c>
      <c r="H36" s="7" t="s">
        <v>711</v>
      </c>
      <c r="I36" s="9" t="s">
        <v>716</v>
      </c>
      <c r="J36" s="9" t="s">
        <v>258</v>
      </c>
      <c r="K36" s="9" t="s">
        <v>14</v>
      </c>
    </row>
    <row r="37" spans="1:11">
      <c r="A37" s="7">
        <v>35</v>
      </c>
      <c r="B37" s="9" t="s">
        <v>237</v>
      </c>
      <c r="C37" s="9" t="s">
        <v>16</v>
      </c>
      <c r="D37" s="9" t="s">
        <v>238</v>
      </c>
      <c r="E37" s="9">
        <v>2019</v>
      </c>
      <c r="F37" s="9" t="s">
        <v>690</v>
      </c>
      <c r="G37" s="9">
        <v>19845210000</v>
      </c>
      <c r="H37" s="7" t="s">
        <v>711</v>
      </c>
      <c r="I37" s="9" t="s">
        <v>716</v>
      </c>
      <c r="J37" s="9" t="s">
        <v>237</v>
      </c>
      <c r="K37" s="9" t="s">
        <v>14</v>
      </c>
    </row>
    <row r="38" spans="1:11">
      <c r="A38" s="7">
        <v>36</v>
      </c>
      <c r="B38" s="9" t="s">
        <v>198</v>
      </c>
      <c r="C38" s="9" t="s">
        <v>16</v>
      </c>
      <c r="D38" s="9" t="s">
        <v>199</v>
      </c>
      <c r="E38" s="9">
        <v>2019</v>
      </c>
      <c r="F38" s="9" t="s">
        <v>140</v>
      </c>
      <c r="G38" s="9">
        <v>15150016443</v>
      </c>
      <c r="H38" s="7" t="s">
        <v>711</v>
      </c>
      <c r="I38" s="9" t="s">
        <v>716</v>
      </c>
      <c r="J38" s="9" t="s">
        <v>198</v>
      </c>
      <c r="K38" s="9" t="s">
        <v>14</v>
      </c>
    </row>
    <row r="39" spans="1:11">
      <c r="A39" s="7">
        <v>37</v>
      </c>
      <c r="B39" s="9" t="s">
        <v>205</v>
      </c>
      <c r="C39" s="9" t="s">
        <v>16</v>
      </c>
      <c r="D39" s="9" t="s">
        <v>206</v>
      </c>
      <c r="E39" s="9">
        <v>2019</v>
      </c>
      <c r="F39" s="9" t="s">
        <v>140</v>
      </c>
      <c r="G39" s="9">
        <v>15754399943</v>
      </c>
      <c r="H39" s="7" t="s">
        <v>711</v>
      </c>
      <c r="I39" s="9" t="s">
        <v>716</v>
      </c>
      <c r="J39" s="9" t="s">
        <v>205</v>
      </c>
      <c r="K39" s="9" t="s">
        <v>14</v>
      </c>
    </row>
    <row r="40" spans="1:11">
      <c r="A40" s="7">
        <v>38</v>
      </c>
      <c r="B40" s="9" t="s">
        <v>91</v>
      </c>
      <c r="C40" s="9" t="s">
        <v>16</v>
      </c>
      <c r="D40" s="9" t="s">
        <v>92</v>
      </c>
      <c r="E40" s="9">
        <v>2019</v>
      </c>
      <c r="F40" s="9" t="s">
        <v>77</v>
      </c>
      <c r="G40" s="9">
        <v>13946298600</v>
      </c>
      <c r="H40" s="7" t="s">
        <v>711</v>
      </c>
      <c r="I40" s="9" t="s">
        <v>716</v>
      </c>
      <c r="J40" s="9" t="s">
        <v>91</v>
      </c>
      <c r="K40" s="9" t="s">
        <v>14</v>
      </c>
    </row>
    <row r="41" spans="1:11">
      <c r="A41" s="7">
        <v>39</v>
      </c>
      <c r="B41" s="9" t="s">
        <v>87</v>
      </c>
      <c r="C41" s="9" t="s">
        <v>16</v>
      </c>
      <c r="D41" s="9" t="s">
        <v>88</v>
      </c>
      <c r="E41" s="9">
        <v>2019</v>
      </c>
      <c r="F41" s="9" t="s">
        <v>77</v>
      </c>
      <c r="G41" s="9">
        <v>13846003335</v>
      </c>
      <c r="H41" s="7" t="s">
        <v>711</v>
      </c>
      <c r="I41" s="9" t="s">
        <v>716</v>
      </c>
      <c r="J41" s="9" t="s">
        <v>87</v>
      </c>
      <c r="K41" s="9" t="s">
        <v>14</v>
      </c>
    </row>
    <row r="42" spans="1:11">
      <c r="A42" s="7">
        <v>40</v>
      </c>
      <c r="B42" s="9" t="s">
        <v>166</v>
      </c>
      <c r="C42" s="9" t="s">
        <v>11</v>
      </c>
      <c r="D42" s="9" t="s">
        <v>167</v>
      </c>
      <c r="E42" s="9">
        <v>2018</v>
      </c>
      <c r="F42" s="9" t="s">
        <v>140</v>
      </c>
      <c r="G42" s="9">
        <v>15776581264</v>
      </c>
      <c r="H42" s="7" t="s">
        <v>711</v>
      </c>
      <c r="I42" s="9" t="s">
        <v>716</v>
      </c>
      <c r="J42" s="9" t="s">
        <v>166</v>
      </c>
      <c r="K42" s="9" t="s">
        <v>14</v>
      </c>
    </row>
    <row r="43" spans="1:11">
      <c r="A43" s="7">
        <v>41</v>
      </c>
      <c r="B43" s="9" t="s">
        <v>158</v>
      </c>
      <c r="C43" s="9" t="s">
        <v>11</v>
      </c>
      <c r="D43" s="9" t="s">
        <v>159</v>
      </c>
      <c r="E43" s="9">
        <v>2019</v>
      </c>
      <c r="F43" s="9" t="s">
        <v>140</v>
      </c>
      <c r="G43" s="9">
        <v>13766605346</v>
      </c>
      <c r="H43" s="7" t="s">
        <v>711</v>
      </c>
      <c r="I43" s="9" t="s">
        <v>716</v>
      </c>
      <c r="J43" s="9" t="s">
        <v>158</v>
      </c>
      <c r="K43" s="9" t="s">
        <v>14</v>
      </c>
    </row>
    <row r="44" spans="1:11">
      <c r="A44" s="7">
        <v>42</v>
      </c>
      <c r="B44" s="11" t="s">
        <v>203</v>
      </c>
      <c r="C44" s="11" t="s">
        <v>16</v>
      </c>
      <c r="D44" s="11" t="s">
        <v>204</v>
      </c>
      <c r="E44" s="11">
        <v>2018</v>
      </c>
      <c r="F44" s="11" t="s">
        <v>140</v>
      </c>
      <c r="G44" s="11">
        <v>15776582538</v>
      </c>
      <c r="H44" s="7" t="s">
        <v>711</v>
      </c>
      <c r="I44" s="9" t="s">
        <v>718</v>
      </c>
      <c r="J44" s="11" t="s">
        <v>203</v>
      </c>
      <c r="K44" s="9" t="s">
        <v>14</v>
      </c>
    </row>
    <row r="45" spans="1:11">
      <c r="A45" s="7">
        <v>43</v>
      </c>
      <c r="B45" s="9" t="s">
        <v>309</v>
      </c>
      <c r="C45" s="9" t="s">
        <v>11</v>
      </c>
      <c r="D45" s="9" t="s">
        <v>310</v>
      </c>
      <c r="E45" s="9">
        <v>2018</v>
      </c>
      <c r="F45" s="9" t="s">
        <v>293</v>
      </c>
      <c r="G45" s="9">
        <v>15776575513</v>
      </c>
      <c r="H45" s="7" t="s">
        <v>711</v>
      </c>
      <c r="I45" s="9" t="s">
        <v>718</v>
      </c>
      <c r="J45" s="9" t="s">
        <v>309</v>
      </c>
      <c r="K45" s="9" t="s">
        <v>14</v>
      </c>
    </row>
    <row r="46" spans="1:11">
      <c r="A46" s="7">
        <v>44</v>
      </c>
      <c r="B46" s="9" t="s">
        <v>322</v>
      </c>
      <c r="C46" s="9" t="s">
        <v>11</v>
      </c>
      <c r="D46" s="9" t="s">
        <v>323</v>
      </c>
      <c r="E46" s="9">
        <v>2018</v>
      </c>
      <c r="F46" s="9" t="s">
        <v>293</v>
      </c>
      <c r="G46" s="9">
        <v>15045910251</v>
      </c>
      <c r="H46" s="7" t="s">
        <v>711</v>
      </c>
      <c r="I46" s="9" t="s">
        <v>718</v>
      </c>
      <c r="J46" s="9" t="s">
        <v>322</v>
      </c>
      <c r="K46" s="9" t="s">
        <v>14</v>
      </c>
    </row>
    <row r="47" spans="1:11">
      <c r="A47" s="7">
        <v>45</v>
      </c>
      <c r="B47" s="9" t="s">
        <v>319</v>
      </c>
      <c r="C47" s="9" t="s">
        <v>11</v>
      </c>
      <c r="D47" s="9" t="s">
        <v>320</v>
      </c>
      <c r="E47" s="9">
        <v>2019</v>
      </c>
      <c r="F47" s="9" t="s">
        <v>293</v>
      </c>
      <c r="G47" s="9">
        <v>18249623653</v>
      </c>
      <c r="H47" s="7" t="s">
        <v>711</v>
      </c>
      <c r="I47" s="9" t="s">
        <v>718</v>
      </c>
      <c r="J47" s="9" t="s">
        <v>319</v>
      </c>
      <c r="K47" s="9" t="s">
        <v>14</v>
      </c>
    </row>
    <row r="48" spans="1:11">
      <c r="A48" s="7">
        <v>46</v>
      </c>
      <c r="B48" s="11" t="s">
        <v>172</v>
      </c>
      <c r="C48" s="11" t="s">
        <v>11</v>
      </c>
      <c r="D48" s="11" t="s">
        <v>173</v>
      </c>
      <c r="E48" s="11">
        <v>2018</v>
      </c>
      <c r="F48" s="11" t="s">
        <v>140</v>
      </c>
      <c r="G48" s="11">
        <v>13263650901</v>
      </c>
      <c r="H48" s="7" t="s">
        <v>711</v>
      </c>
      <c r="I48" s="9" t="s">
        <v>719</v>
      </c>
      <c r="J48" s="11" t="s">
        <v>172</v>
      </c>
      <c r="K48" s="9" t="s">
        <v>14</v>
      </c>
    </row>
    <row r="49" spans="1:11">
      <c r="A49" s="7">
        <v>47</v>
      </c>
      <c r="B49" s="9" t="s">
        <v>138</v>
      </c>
      <c r="C49" s="9" t="s">
        <v>11</v>
      </c>
      <c r="D49" s="9" t="s">
        <v>139</v>
      </c>
      <c r="E49" s="9">
        <v>2019</v>
      </c>
      <c r="F49" s="9" t="s">
        <v>720</v>
      </c>
      <c r="G49" s="9">
        <v>15776561853</v>
      </c>
      <c r="H49" s="7" t="s">
        <v>711</v>
      </c>
      <c r="I49" s="9" t="s">
        <v>719</v>
      </c>
      <c r="J49" s="9" t="s">
        <v>138</v>
      </c>
      <c r="K49" s="9" t="s">
        <v>14</v>
      </c>
    </row>
    <row r="50" spans="1:11">
      <c r="A50" s="7">
        <v>48</v>
      </c>
      <c r="B50" s="9" t="s">
        <v>389</v>
      </c>
      <c r="C50" s="9" t="s">
        <v>11</v>
      </c>
      <c r="D50" s="9" t="s">
        <v>390</v>
      </c>
      <c r="E50" s="9">
        <v>2019</v>
      </c>
      <c r="F50" s="9" t="s">
        <v>382</v>
      </c>
      <c r="G50" s="9">
        <v>18246846138</v>
      </c>
      <c r="H50" s="7" t="s">
        <v>711</v>
      </c>
      <c r="I50" s="9" t="s">
        <v>719</v>
      </c>
      <c r="J50" s="9" t="s">
        <v>389</v>
      </c>
      <c r="K50" s="9" t="s">
        <v>14</v>
      </c>
    </row>
    <row r="51" spans="1:11">
      <c r="A51" s="7">
        <v>49</v>
      </c>
      <c r="B51" s="9" t="s">
        <v>311</v>
      </c>
      <c r="C51" s="9" t="s">
        <v>11</v>
      </c>
      <c r="D51" s="9" t="s">
        <v>312</v>
      </c>
      <c r="E51" s="9">
        <v>2019</v>
      </c>
      <c r="F51" s="9" t="s">
        <v>293</v>
      </c>
      <c r="G51" s="9">
        <v>15804593973</v>
      </c>
      <c r="H51" s="7" t="s">
        <v>711</v>
      </c>
      <c r="I51" s="9" t="s">
        <v>719</v>
      </c>
      <c r="J51" s="9" t="s">
        <v>311</v>
      </c>
      <c r="K51" s="9" t="s">
        <v>14</v>
      </c>
    </row>
    <row r="52" spans="1:11">
      <c r="A52" s="7">
        <v>50</v>
      </c>
      <c r="B52" s="9" t="s">
        <v>143</v>
      </c>
      <c r="C52" s="9" t="s">
        <v>11</v>
      </c>
      <c r="D52" s="9" t="s">
        <v>144</v>
      </c>
      <c r="E52" s="9">
        <v>2019</v>
      </c>
      <c r="F52" s="9" t="s">
        <v>721</v>
      </c>
      <c r="G52" s="9">
        <v>13504660385</v>
      </c>
      <c r="H52" s="7" t="s">
        <v>711</v>
      </c>
      <c r="I52" s="9" t="s">
        <v>719</v>
      </c>
      <c r="J52" s="9" t="s">
        <v>143</v>
      </c>
      <c r="K52" s="9" t="s">
        <v>14</v>
      </c>
    </row>
    <row r="53" spans="1:11">
      <c r="A53" s="7">
        <v>51</v>
      </c>
      <c r="B53" s="9" t="s">
        <v>160</v>
      </c>
      <c r="C53" s="9" t="s">
        <v>11</v>
      </c>
      <c r="D53" s="9" t="s">
        <v>161</v>
      </c>
      <c r="E53" s="9">
        <v>2019</v>
      </c>
      <c r="F53" s="9" t="s">
        <v>140</v>
      </c>
      <c r="G53" s="9">
        <v>18714542051</v>
      </c>
      <c r="H53" s="7" t="s">
        <v>711</v>
      </c>
      <c r="I53" s="9" t="s">
        <v>719</v>
      </c>
      <c r="J53" s="9" t="s">
        <v>160</v>
      </c>
      <c r="K53" s="9" t="s">
        <v>14</v>
      </c>
    </row>
    <row r="54" spans="1:11">
      <c r="A54" s="7">
        <v>52</v>
      </c>
      <c r="B54" s="9" t="s">
        <v>374</v>
      </c>
      <c r="C54" s="9" t="s">
        <v>16</v>
      </c>
      <c r="D54" s="9" t="s">
        <v>375</v>
      </c>
      <c r="E54" s="9">
        <v>2019</v>
      </c>
      <c r="F54" s="9" t="s">
        <v>358</v>
      </c>
      <c r="G54" s="9">
        <v>18375433865</v>
      </c>
      <c r="H54" s="7" t="s">
        <v>711</v>
      </c>
      <c r="I54" s="9" t="s">
        <v>719</v>
      </c>
      <c r="J54" s="9" t="s">
        <v>374</v>
      </c>
      <c r="K54" s="9" t="s">
        <v>14</v>
      </c>
    </row>
    <row r="55" spans="1:11">
      <c r="A55" s="7">
        <v>53</v>
      </c>
      <c r="B55" s="11" t="s">
        <v>120</v>
      </c>
      <c r="C55" s="11" t="s">
        <v>16</v>
      </c>
      <c r="D55" s="11" t="s">
        <v>121</v>
      </c>
      <c r="E55" s="11">
        <v>2018</v>
      </c>
      <c r="F55" s="11" t="s">
        <v>77</v>
      </c>
      <c r="G55" s="11">
        <v>13059047177</v>
      </c>
      <c r="H55" s="7" t="s">
        <v>711</v>
      </c>
      <c r="I55" s="11" t="s">
        <v>722</v>
      </c>
      <c r="J55" s="11" t="s">
        <v>120</v>
      </c>
      <c r="K55" s="9" t="s">
        <v>14</v>
      </c>
    </row>
    <row r="56" spans="1:11">
      <c r="A56" s="7">
        <v>54</v>
      </c>
      <c r="B56" s="9" t="s">
        <v>397</v>
      </c>
      <c r="C56" s="9" t="s">
        <v>11</v>
      </c>
      <c r="D56" s="9" t="s">
        <v>398</v>
      </c>
      <c r="E56" s="9">
        <v>2019</v>
      </c>
      <c r="F56" s="9" t="s">
        <v>382</v>
      </c>
      <c r="G56" s="9">
        <v>13329491279</v>
      </c>
      <c r="H56" s="7" t="s">
        <v>711</v>
      </c>
      <c r="I56" s="9" t="s">
        <v>722</v>
      </c>
      <c r="J56" s="9" t="s">
        <v>397</v>
      </c>
      <c r="K56" s="9" t="s">
        <v>14</v>
      </c>
    </row>
    <row r="57" spans="1:11">
      <c r="A57" s="7">
        <v>55</v>
      </c>
      <c r="B57" s="9" t="s">
        <v>304</v>
      </c>
      <c r="C57" s="9" t="s">
        <v>11</v>
      </c>
      <c r="D57" s="9" t="s">
        <v>305</v>
      </c>
      <c r="E57" s="9">
        <v>2019</v>
      </c>
      <c r="F57" s="9" t="s">
        <v>293</v>
      </c>
      <c r="G57" s="9">
        <v>18545729087</v>
      </c>
      <c r="H57" s="7" t="s">
        <v>711</v>
      </c>
      <c r="I57" s="9" t="s">
        <v>722</v>
      </c>
      <c r="J57" s="9" t="s">
        <v>304</v>
      </c>
      <c r="K57" s="9" t="s">
        <v>14</v>
      </c>
    </row>
    <row r="58" spans="1:11">
      <c r="A58" s="7">
        <v>56</v>
      </c>
      <c r="B58" s="9" t="s">
        <v>162</v>
      </c>
      <c r="C58" s="9" t="s">
        <v>11</v>
      </c>
      <c r="D58" s="9" t="s">
        <v>163</v>
      </c>
      <c r="E58" s="9">
        <v>2019</v>
      </c>
      <c r="F58" s="9" t="s">
        <v>140</v>
      </c>
      <c r="G58" s="9">
        <v>15904608256</v>
      </c>
      <c r="H58" s="7" t="s">
        <v>711</v>
      </c>
      <c r="I58" s="9" t="s">
        <v>722</v>
      </c>
      <c r="J58" s="9" t="s">
        <v>162</v>
      </c>
      <c r="K58" s="9" t="s">
        <v>14</v>
      </c>
    </row>
    <row r="59" spans="1:11">
      <c r="A59" s="7">
        <v>57</v>
      </c>
      <c r="B59" s="9" t="s">
        <v>395</v>
      </c>
      <c r="C59" s="9" t="s">
        <v>16</v>
      </c>
      <c r="D59" s="9" t="s">
        <v>396</v>
      </c>
      <c r="E59" s="9">
        <v>2019</v>
      </c>
      <c r="F59" s="9" t="s">
        <v>382</v>
      </c>
      <c r="G59" s="9">
        <v>13258656568</v>
      </c>
      <c r="H59" s="7" t="s">
        <v>711</v>
      </c>
      <c r="I59" s="9" t="s">
        <v>722</v>
      </c>
      <c r="J59" s="9" t="s">
        <v>395</v>
      </c>
      <c r="K59" s="9" t="s">
        <v>14</v>
      </c>
    </row>
    <row r="60" spans="1:11">
      <c r="A60" s="7">
        <v>58</v>
      </c>
      <c r="B60" s="9" t="s">
        <v>179</v>
      </c>
      <c r="C60" s="9" t="s">
        <v>16</v>
      </c>
      <c r="D60" s="9" t="s">
        <v>180</v>
      </c>
      <c r="E60" s="9">
        <v>2018</v>
      </c>
      <c r="F60" s="9" t="s">
        <v>140</v>
      </c>
      <c r="G60" s="9">
        <v>13251667372</v>
      </c>
      <c r="H60" s="7" t="s">
        <v>711</v>
      </c>
      <c r="I60" s="9" t="s">
        <v>722</v>
      </c>
      <c r="J60" s="9" t="s">
        <v>179</v>
      </c>
      <c r="K60" s="9" t="s">
        <v>14</v>
      </c>
    </row>
    <row r="61" spans="1:11">
      <c r="A61" s="7">
        <v>59</v>
      </c>
      <c r="B61" s="9" t="s">
        <v>266</v>
      </c>
      <c r="C61" s="9" t="s">
        <v>11</v>
      </c>
      <c r="D61" s="9" t="s">
        <v>267</v>
      </c>
      <c r="E61" s="9">
        <v>2019</v>
      </c>
      <c r="F61" s="9" t="s">
        <v>226</v>
      </c>
      <c r="G61" s="9">
        <v>15065108335</v>
      </c>
      <c r="H61" s="7" t="s">
        <v>711</v>
      </c>
      <c r="I61" s="9" t="s">
        <v>722</v>
      </c>
      <c r="J61" s="9" t="s">
        <v>266</v>
      </c>
      <c r="K61" s="9" t="s">
        <v>14</v>
      </c>
    </row>
    <row r="62" spans="1:11">
      <c r="A62" s="7">
        <v>60</v>
      </c>
      <c r="B62" s="11" t="s">
        <v>81</v>
      </c>
      <c r="C62" s="11" t="s">
        <v>16</v>
      </c>
      <c r="D62" s="11" t="s">
        <v>82</v>
      </c>
      <c r="E62" s="11">
        <v>2018</v>
      </c>
      <c r="F62" s="12" t="s">
        <v>77</v>
      </c>
      <c r="G62" s="11">
        <v>15604891068</v>
      </c>
      <c r="H62" s="7" t="s">
        <v>711</v>
      </c>
      <c r="I62" s="9" t="s">
        <v>723</v>
      </c>
      <c r="J62" s="11" t="s">
        <v>81</v>
      </c>
      <c r="K62" s="9" t="s">
        <v>14</v>
      </c>
    </row>
    <row r="63" spans="1:11">
      <c r="A63" s="7">
        <v>61</v>
      </c>
      <c r="B63" s="9" t="s">
        <v>328</v>
      </c>
      <c r="C63" s="9" t="s">
        <v>11</v>
      </c>
      <c r="D63" s="9" t="s">
        <v>329</v>
      </c>
      <c r="E63" s="9">
        <v>2019</v>
      </c>
      <c r="F63" s="9" t="s">
        <v>293</v>
      </c>
      <c r="G63" s="9">
        <v>13069743389</v>
      </c>
      <c r="H63" s="7" t="s">
        <v>711</v>
      </c>
      <c r="I63" s="9" t="s">
        <v>723</v>
      </c>
      <c r="J63" s="9" t="s">
        <v>328</v>
      </c>
      <c r="K63" s="9" t="s">
        <v>14</v>
      </c>
    </row>
    <row r="64" spans="1:11">
      <c r="A64" s="7">
        <v>62</v>
      </c>
      <c r="B64" s="9" t="s">
        <v>330</v>
      </c>
      <c r="C64" s="9" t="s">
        <v>11</v>
      </c>
      <c r="D64" s="9" t="s">
        <v>331</v>
      </c>
      <c r="E64" s="9">
        <v>2019</v>
      </c>
      <c r="F64" s="9" t="s">
        <v>293</v>
      </c>
      <c r="G64" s="9">
        <v>15045978036</v>
      </c>
      <c r="H64" s="7" t="s">
        <v>711</v>
      </c>
      <c r="I64" s="9" t="s">
        <v>723</v>
      </c>
      <c r="J64" s="9" t="s">
        <v>330</v>
      </c>
      <c r="K64" s="9" t="s">
        <v>14</v>
      </c>
    </row>
    <row r="65" spans="1:11">
      <c r="A65" s="7">
        <v>63</v>
      </c>
      <c r="B65" s="9" t="s">
        <v>175</v>
      </c>
      <c r="C65" s="9" t="s">
        <v>11</v>
      </c>
      <c r="D65" s="9" t="s">
        <v>176</v>
      </c>
      <c r="E65" s="9">
        <v>2019</v>
      </c>
      <c r="F65" s="9" t="s">
        <v>140</v>
      </c>
      <c r="G65" s="9">
        <v>13019776635</v>
      </c>
      <c r="H65" s="7" t="s">
        <v>711</v>
      </c>
      <c r="I65" s="9" t="s">
        <v>723</v>
      </c>
      <c r="J65" s="9" t="s">
        <v>175</v>
      </c>
      <c r="K65" s="9" t="s">
        <v>14</v>
      </c>
    </row>
    <row r="66" spans="1:11">
      <c r="A66" s="7">
        <v>64</v>
      </c>
      <c r="B66" s="9" t="s">
        <v>168</v>
      </c>
      <c r="C66" s="9" t="s">
        <v>11</v>
      </c>
      <c r="D66" s="9" t="s">
        <v>169</v>
      </c>
      <c r="E66" s="9">
        <v>2019</v>
      </c>
      <c r="F66" s="9" t="s">
        <v>140</v>
      </c>
      <c r="G66" s="9">
        <v>18846044904</v>
      </c>
      <c r="H66" s="7" t="s">
        <v>711</v>
      </c>
      <c r="I66" s="9" t="s">
        <v>723</v>
      </c>
      <c r="J66" s="9" t="s">
        <v>168</v>
      </c>
      <c r="K66" s="9" t="s">
        <v>14</v>
      </c>
    </row>
    <row r="67" spans="1:11">
      <c r="A67" s="7">
        <v>65</v>
      </c>
      <c r="B67" s="9" t="s">
        <v>93</v>
      </c>
      <c r="C67" s="9" t="s">
        <v>16</v>
      </c>
      <c r="D67" s="9" t="s">
        <v>94</v>
      </c>
      <c r="E67" s="9">
        <v>2019</v>
      </c>
      <c r="F67" s="9" t="s">
        <v>77</v>
      </c>
      <c r="G67" s="9">
        <v>13684627633</v>
      </c>
      <c r="H67" s="7" t="s">
        <v>711</v>
      </c>
      <c r="I67" s="9" t="s">
        <v>723</v>
      </c>
      <c r="J67" s="9" t="s">
        <v>93</v>
      </c>
      <c r="K67" s="9" t="s">
        <v>14</v>
      </c>
    </row>
    <row r="68" spans="1:11">
      <c r="A68" s="7">
        <v>66</v>
      </c>
      <c r="B68" s="9" t="s">
        <v>419</v>
      </c>
      <c r="C68" s="9" t="s">
        <v>16</v>
      </c>
      <c r="D68" s="9" t="s">
        <v>420</v>
      </c>
      <c r="E68" s="9">
        <v>2019</v>
      </c>
      <c r="F68" s="9" t="s">
        <v>418</v>
      </c>
      <c r="G68" s="9">
        <v>19845921718</v>
      </c>
      <c r="H68" s="7" t="s">
        <v>711</v>
      </c>
      <c r="I68" s="9" t="s">
        <v>723</v>
      </c>
      <c r="J68" s="9" t="s">
        <v>419</v>
      </c>
      <c r="K68" s="9" t="s">
        <v>14</v>
      </c>
    </row>
    <row r="69" spans="1:11">
      <c r="A69" s="7">
        <v>67</v>
      </c>
      <c r="B69" s="9" t="s">
        <v>141</v>
      </c>
      <c r="C69" s="9" t="s">
        <v>16</v>
      </c>
      <c r="D69" s="9" t="s">
        <v>142</v>
      </c>
      <c r="E69" s="9">
        <v>2019</v>
      </c>
      <c r="F69" s="9" t="s">
        <v>720</v>
      </c>
      <c r="G69" s="9">
        <v>18846826887</v>
      </c>
      <c r="H69" s="7" t="s">
        <v>711</v>
      </c>
      <c r="I69" s="9" t="s">
        <v>723</v>
      </c>
      <c r="J69" s="9" t="s">
        <v>141</v>
      </c>
      <c r="K69" s="9" t="s">
        <v>14</v>
      </c>
    </row>
    <row r="70" spans="1:11">
      <c r="A70" s="7">
        <v>68</v>
      </c>
      <c r="B70" s="9" t="s">
        <v>264</v>
      </c>
      <c r="C70" s="9" t="s">
        <v>11</v>
      </c>
      <c r="D70" s="9" t="s">
        <v>265</v>
      </c>
      <c r="E70" s="9">
        <v>2019</v>
      </c>
      <c r="F70" s="9" t="s">
        <v>226</v>
      </c>
      <c r="G70" s="14">
        <v>18245754021</v>
      </c>
      <c r="H70" s="7" t="s">
        <v>711</v>
      </c>
      <c r="I70" s="9" t="s">
        <v>723</v>
      </c>
      <c r="J70" s="9" t="s">
        <v>264</v>
      </c>
      <c r="K70" s="9" t="s">
        <v>14</v>
      </c>
    </row>
    <row r="71" spans="1:11">
      <c r="A71" s="7">
        <v>69</v>
      </c>
      <c r="B71" s="9" t="s">
        <v>239</v>
      </c>
      <c r="C71" s="9" t="s">
        <v>16</v>
      </c>
      <c r="D71" s="9" t="s">
        <v>240</v>
      </c>
      <c r="E71" s="9">
        <v>2019</v>
      </c>
      <c r="F71" s="9" t="s">
        <v>690</v>
      </c>
      <c r="G71" s="9">
        <v>15757181973</v>
      </c>
      <c r="H71" s="7" t="s">
        <v>711</v>
      </c>
      <c r="I71" s="9" t="s">
        <v>723</v>
      </c>
      <c r="J71" s="9" t="s">
        <v>239</v>
      </c>
      <c r="K71" s="9" t="s">
        <v>14</v>
      </c>
    </row>
    <row r="72" spans="1:11">
      <c r="A72" s="7">
        <v>70</v>
      </c>
      <c r="B72" s="9" t="s">
        <v>416</v>
      </c>
      <c r="C72" s="9" t="s">
        <v>11</v>
      </c>
      <c r="D72" s="9" t="s">
        <v>417</v>
      </c>
      <c r="E72" s="9">
        <v>2019</v>
      </c>
      <c r="F72" s="9" t="s">
        <v>418</v>
      </c>
      <c r="G72" s="14">
        <v>18245727550</v>
      </c>
      <c r="H72" s="7" t="s">
        <v>711</v>
      </c>
      <c r="I72" s="9" t="s">
        <v>723</v>
      </c>
      <c r="J72" s="9" t="s">
        <v>416</v>
      </c>
      <c r="K72" s="9" t="s">
        <v>14</v>
      </c>
    </row>
    <row r="73" spans="1:11">
      <c r="A73" s="7">
        <v>71</v>
      </c>
      <c r="B73" s="9" t="s">
        <v>356</v>
      </c>
      <c r="C73" s="9" t="s">
        <v>16</v>
      </c>
      <c r="D73" s="9" t="s">
        <v>357</v>
      </c>
      <c r="E73" s="9">
        <v>2019</v>
      </c>
      <c r="F73" s="9" t="s">
        <v>358</v>
      </c>
      <c r="G73" s="9">
        <v>13509206281</v>
      </c>
      <c r="H73" s="7" t="s">
        <v>711</v>
      </c>
      <c r="I73" s="9" t="s">
        <v>723</v>
      </c>
      <c r="J73" s="9" t="s">
        <v>356</v>
      </c>
      <c r="K73" s="9" t="s">
        <v>14</v>
      </c>
    </row>
    <row r="74" spans="1:11">
      <c r="A74" s="7">
        <v>72</v>
      </c>
      <c r="B74" s="7" t="s">
        <v>66</v>
      </c>
      <c r="C74" s="7" t="s">
        <v>11</v>
      </c>
      <c r="D74" s="7" t="s">
        <v>67</v>
      </c>
      <c r="E74" s="7">
        <v>2019</v>
      </c>
      <c r="F74" s="7" t="s">
        <v>13</v>
      </c>
      <c r="G74" s="7">
        <v>15603693885</v>
      </c>
      <c r="H74" s="7" t="s">
        <v>711</v>
      </c>
      <c r="I74" s="7" t="s">
        <v>699</v>
      </c>
      <c r="J74" s="7" t="s">
        <v>66</v>
      </c>
      <c r="K74" s="9" t="s">
        <v>14</v>
      </c>
    </row>
    <row r="75" spans="1:11">
      <c r="A75" s="7"/>
      <c r="B75" s="7" t="s">
        <v>247</v>
      </c>
      <c r="C75" s="7" t="s">
        <v>11</v>
      </c>
      <c r="D75" s="7" t="s">
        <v>248</v>
      </c>
      <c r="E75" s="7">
        <v>2018</v>
      </c>
      <c r="F75" s="7" t="s">
        <v>226</v>
      </c>
      <c r="G75" s="7">
        <v>15776583061</v>
      </c>
      <c r="H75" s="7" t="s">
        <v>711</v>
      </c>
      <c r="I75" s="7" t="s">
        <v>699</v>
      </c>
      <c r="J75" s="7" t="s">
        <v>247</v>
      </c>
      <c r="K75" s="9" t="s">
        <v>14</v>
      </c>
    </row>
    <row r="76" spans="1:11">
      <c r="A76" s="15" t="s">
        <v>724</v>
      </c>
      <c r="B76" s="15"/>
      <c r="C76" s="15"/>
      <c r="D76" s="15"/>
      <c r="E76" s="15"/>
      <c r="F76" s="15"/>
      <c r="G76" s="15"/>
      <c r="H76" s="15"/>
      <c r="I76" s="15"/>
      <c r="J76" s="15"/>
      <c r="K76" s="17"/>
    </row>
    <row r="77" spans="1:11">
      <c r="A77" s="7">
        <v>1</v>
      </c>
      <c r="B77" s="7" t="s">
        <v>339</v>
      </c>
      <c r="C77" s="7" t="s">
        <v>11</v>
      </c>
      <c r="D77" s="7" t="s">
        <v>340</v>
      </c>
      <c r="E77" s="7">
        <v>2019</v>
      </c>
      <c r="F77" s="7" t="s">
        <v>293</v>
      </c>
      <c r="G77" s="7">
        <v>13263515123</v>
      </c>
      <c r="H77" s="7" t="s">
        <v>725</v>
      </c>
      <c r="I77" s="7" t="s">
        <v>726</v>
      </c>
      <c r="J77" s="7" t="s">
        <v>339</v>
      </c>
      <c r="K77" s="18" t="s">
        <v>341</v>
      </c>
    </row>
    <row r="78" spans="1:11">
      <c r="A78" s="7">
        <v>2</v>
      </c>
      <c r="B78" s="7" t="s">
        <v>211</v>
      </c>
      <c r="C78" s="7" t="s">
        <v>16</v>
      </c>
      <c r="D78" s="7" t="s">
        <v>212</v>
      </c>
      <c r="E78" s="7">
        <v>2019</v>
      </c>
      <c r="F78" s="7" t="s">
        <v>140</v>
      </c>
      <c r="G78" s="7">
        <v>17625484999</v>
      </c>
      <c r="H78" s="7" t="s">
        <v>727</v>
      </c>
      <c r="I78" s="7" t="s">
        <v>728</v>
      </c>
      <c r="J78" s="7" t="s">
        <v>211</v>
      </c>
      <c r="K78" s="18" t="s">
        <v>71</v>
      </c>
    </row>
    <row r="79" spans="1:11">
      <c r="A79" s="16"/>
      <c r="B79" s="16"/>
      <c r="C79" s="16"/>
      <c r="D79" s="16"/>
      <c r="E79" s="16"/>
      <c r="F79" s="16"/>
      <c r="G79" s="16"/>
      <c r="H79" s="16"/>
      <c r="I79" s="15"/>
      <c r="J79" s="16"/>
      <c r="K79" s="17"/>
    </row>
    <row r="80" spans="1:11">
      <c r="A80" s="16" t="s">
        <v>729</v>
      </c>
      <c r="B80" s="16"/>
      <c r="C80" s="16"/>
      <c r="D80" s="16"/>
      <c r="E80" s="16"/>
      <c r="F80" s="16"/>
      <c r="G80" s="16"/>
      <c r="H80" s="16"/>
      <c r="I80" s="15"/>
      <c r="J80" s="16"/>
      <c r="K80" s="17"/>
    </row>
    <row r="81" spans="1:11">
      <c r="A81" s="6">
        <v>1</v>
      </c>
      <c r="B81" s="6" t="s">
        <v>413</v>
      </c>
      <c r="C81" s="6" t="s">
        <v>11</v>
      </c>
      <c r="D81" s="6" t="s">
        <v>414</v>
      </c>
      <c r="E81" s="6">
        <v>2018</v>
      </c>
      <c r="F81" s="6" t="s">
        <v>382</v>
      </c>
      <c r="G81" s="6">
        <v>15892820607</v>
      </c>
      <c r="H81" s="7" t="s">
        <v>730</v>
      </c>
      <c r="I81" s="7" t="s">
        <v>678</v>
      </c>
      <c r="J81" s="6" t="s">
        <v>413</v>
      </c>
      <c r="K81" s="18" t="s">
        <v>215</v>
      </c>
    </row>
    <row r="82" spans="1:11">
      <c r="A82" s="7">
        <v>2</v>
      </c>
      <c r="B82" s="9" t="s">
        <v>342</v>
      </c>
      <c r="C82" s="9" t="s">
        <v>16</v>
      </c>
      <c r="D82" s="7" t="s">
        <v>343</v>
      </c>
      <c r="E82" s="7">
        <v>2018</v>
      </c>
      <c r="F82" s="9" t="s">
        <v>293</v>
      </c>
      <c r="G82" s="9">
        <v>15776595960</v>
      </c>
      <c r="H82" s="7" t="s">
        <v>730</v>
      </c>
      <c r="I82" s="7" t="s">
        <v>678</v>
      </c>
      <c r="J82" s="9" t="s">
        <v>342</v>
      </c>
      <c r="K82" s="18" t="s">
        <v>215</v>
      </c>
    </row>
    <row r="83" spans="1:11">
      <c r="A83" s="7">
        <v>3</v>
      </c>
      <c r="B83" s="9" t="s">
        <v>213</v>
      </c>
      <c r="C83" s="9" t="s">
        <v>11</v>
      </c>
      <c r="D83" s="7" t="s">
        <v>214</v>
      </c>
      <c r="E83" s="7">
        <v>2019</v>
      </c>
      <c r="F83" s="9" t="s">
        <v>140</v>
      </c>
      <c r="G83" s="9">
        <v>15703880214</v>
      </c>
      <c r="H83" s="7" t="s">
        <v>730</v>
      </c>
      <c r="I83" s="7" t="s">
        <v>678</v>
      </c>
      <c r="J83" s="9" t="s">
        <v>213</v>
      </c>
      <c r="K83" s="18" t="s">
        <v>215</v>
      </c>
    </row>
  </sheetData>
  <mergeCells count="1">
    <mergeCell ref="A1:I1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"/>
  <sheetViews>
    <sheetView workbookViewId="0">
      <selection activeCell="L17" sqref="L17"/>
    </sheetView>
  </sheetViews>
  <sheetFormatPr defaultColWidth="8.8" defaultRowHeight="14.25"/>
  <cols>
    <col min="6" max="6" width="15" customWidth="1"/>
    <col min="7" max="7" width="16.2" customWidth="1"/>
    <col min="8" max="8" width="18.7" customWidth="1"/>
    <col min="9" max="9" width="17.3" customWidth="1"/>
  </cols>
  <sheetData>
    <row r="1" ht="25.5" spans="1:11">
      <c r="A1" s="1" t="s">
        <v>731</v>
      </c>
      <c r="B1" s="2"/>
      <c r="C1" s="2"/>
      <c r="D1" s="2"/>
      <c r="E1" s="2"/>
      <c r="F1" s="2"/>
      <c r="G1" s="2"/>
      <c r="H1" s="2"/>
      <c r="I1" s="2"/>
      <c r="J1" s="8"/>
      <c r="K1" s="9"/>
    </row>
    <row r="2" ht="16.5" spans="1:11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557</v>
      </c>
      <c r="I2" s="2" t="s">
        <v>558</v>
      </c>
      <c r="J2" s="8"/>
      <c r="K2" s="9"/>
    </row>
    <row r="3" ht="16.5" spans="1:11">
      <c r="A3" s="3">
        <v>1</v>
      </c>
      <c r="B3" s="4" t="s">
        <v>732</v>
      </c>
      <c r="C3" s="4" t="s">
        <v>733</v>
      </c>
      <c r="D3" s="4" t="s">
        <v>734</v>
      </c>
      <c r="E3" s="3" t="s">
        <v>735</v>
      </c>
      <c r="F3" s="4" t="s">
        <v>736</v>
      </c>
      <c r="G3" s="3">
        <v>15650078235</v>
      </c>
      <c r="H3" s="5" t="s">
        <v>737</v>
      </c>
      <c r="I3" s="5" t="s">
        <v>738</v>
      </c>
      <c r="J3" s="4" t="s">
        <v>732</v>
      </c>
      <c r="K3" s="8" t="s">
        <v>71</v>
      </c>
    </row>
    <row r="4" ht="16.5" spans="1:11">
      <c r="A4" s="3">
        <v>2</v>
      </c>
      <c r="B4" s="3" t="s">
        <v>739</v>
      </c>
      <c r="C4" s="3" t="s">
        <v>740</v>
      </c>
      <c r="D4" s="3" t="s">
        <v>741</v>
      </c>
      <c r="E4" s="3" t="s">
        <v>735</v>
      </c>
      <c r="F4" s="3" t="s">
        <v>742</v>
      </c>
      <c r="G4" s="3">
        <v>13359602753</v>
      </c>
      <c r="H4" s="2" t="s">
        <v>743</v>
      </c>
      <c r="I4" s="2" t="s">
        <v>744</v>
      </c>
      <c r="J4" s="3" t="s">
        <v>739</v>
      </c>
      <c r="K4" s="8" t="s">
        <v>71</v>
      </c>
    </row>
    <row r="5" ht="16.5" spans="1:11">
      <c r="A5" s="3">
        <v>3</v>
      </c>
      <c r="B5" s="4" t="s">
        <v>745</v>
      </c>
      <c r="C5" s="4" t="s">
        <v>746</v>
      </c>
      <c r="D5" s="3" t="s">
        <v>747</v>
      </c>
      <c r="E5" s="3" t="s">
        <v>735</v>
      </c>
      <c r="F5" s="4" t="s">
        <v>748</v>
      </c>
      <c r="G5" s="3">
        <v>19933117696</v>
      </c>
      <c r="H5" s="5" t="s">
        <v>749</v>
      </c>
      <c r="I5" s="5" t="s">
        <v>738</v>
      </c>
      <c r="J5" s="4" t="s">
        <v>745</v>
      </c>
      <c r="K5" s="8" t="s">
        <v>71</v>
      </c>
    </row>
    <row r="6" ht="16.5" spans="1:11">
      <c r="A6" s="3">
        <v>4</v>
      </c>
      <c r="B6" s="4" t="s">
        <v>750</v>
      </c>
      <c r="C6" s="4" t="s">
        <v>746</v>
      </c>
      <c r="D6" s="4" t="s">
        <v>751</v>
      </c>
      <c r="E6" s="4" t="s">
        <v>752</v>
      </c>
      <c r="F6" s="4" t="s">
        <v>753</v>
      </c>
      <c r="G6" s="3">
        <v>15776561904</v>
      </c>
      <c r="H6" s="5" t="s">
        <v>662</v>
      </c>
      <c r="I6" s="5" t="s">
        <v>754</v>
      </c>
      <c r="J6" s="4" t="s">
        <v>750</v>
      </c>
      <c r="K6" s="8" t="s">
        <v>74</v>
      </c>
    </row>
    <row r="7" ht="16.5" spans="1:11">
      <c r="A7" s="3">
        <v>5</v>
      </c>
      <c r="B7" s="3" t="s">
        <v>755</v>
      </c>
      <c r="C7" s="4" t="s">
        <v>733</v>
      </c>
      <c r="D7" s="4" t="s">
        <v>756</v>
      </c>
      <c r="E7" s="4" t="s">
        <v>665</v>
      </c>
      <c r="F7" s="4" t="s">
        <v>757</v>
      </c>
      <c r="G7" s="3">
        <v>15603693885</v>
      </c>
      <c r="H7" s="5" t="s">
        <v>758</v>
      </c>
      <c r="I7" s="5" t="s">
        <v>738</v>
      </c>
      <c r="J7" s="3" t="s">
        <v>755</v>
      </c>
      <c r="K7" s="8" t="s">
        <v>74</v>
      </c>
    </row>
    <row r="8" ht="16.5" spans="1:11">
      <c r="A8" s="2">
        <v>6</v>
      </c>
      <c r="B8" s="4" t="s">
        <v>759</v>
      </c>
      <c r="C8" s="4" t="s">
        <v>746</v>
      </c>
      <c r="D8" s="5" t="s">
        <v>760</v>
      </c>
      <c r="E8" s="5" t="s">
        <v>761</v>
      </c>
      <c r="F8" s="4" t="s">
        <v>748</v>
      </c>
      <c r="G8" s="3">
        <v>15662096861</v>
      </c>
      <c r="H8" s="5" t="s">
        <v>749</v>
      </c>
      <c r="I8" s="5" t="s">
        <v>738</v>
      </c>
      <c r="J8" s="4" t="s">
        <v>759</v>
      </c>
      <c r="K8" s="8" t="s">
        <v>71</v>
      </c>
    </row>
    <row r="9" ht="16.5" spans="1:11">
      <c r="A9" s="2">
        <v>7</v>
      </c>
      <c r="B9" s="4" t="s">
        <v>762</v>
      </c>
      <c r="C9" s="4" t="s">
        <v>746</v>
      </c>
      <c r="D9" s="5" t="s">
        <v>763</v>
      </c>
      <c r="E9" s="5" t="s">
        <v>764</v>
      </c>
      <c r="F9" s="4" t="s">
        <v>753</v>
      </c>
      <c r="G9" s="3">
        <v>15776583347</v>
      </c>
      <c r="H9" s="2" t="s">
        <v>765</v>
      </c>
      <c r="I9" s="5" t="s">
        <v>692</v>
      </c>
      <c r="J9" s="4" t="s">
        <v>762</v>
      </c>
      <c r="K9" s="8" t="s">
        <v>74</v>
      </c>
    </row>
    <row r="10" ht="16.5" spans="1:11">
      <c r="A10" s="2">
        <v>8</v>
      </c>
      <c r="B10" s="6" t="s">
        <v>34</v>
      </c>
      <c r="C10" s="6" t="s">
        <v>16</v>
      </c>
      <c r="D10" s="6" t="s">
        <v>35</v>
      </c>
      <c r="E10" s="6">
        <v>2018</v>
      </c>
      <c r="F10" s="6" t="s">
        <v>13</v>
      </c>
      <c r="G10" s="6">
        <v>15776583358</v>
      </c>
      <c r="H10" s="5" t="s">
        <v>662</v>
      </c>
      <c r="I10" s="6" t="s">
        <v>699</v>
      </c>
      <c r="J10" s="6" t="s">
        <v>34</v>
      </c>
      <c r="K10" s="8" t="s">
        <v>74</v>
      </c>
    </row>
    <row r="11" ht="16.5" spans="1:11">
      <c r="A11" s="2">
        <v>9</v>
      </c>
      <c r="B11" s="7" t="s">
        <v>247</v>
      </c>
      <c r="C11" s="7" t="s">
        <v>11</v>
      </c>
      <c r="D11" s="7" t="s">
        <v>248</v>
      </c>
      <c r="E11" s="7">
        <v>2018</v>
      </c>
      <c r="F11" s="7" t="s">
        <v>226</v>
      </c>
      <c r="G11" s="7">
        <v>15776583061</v>
      </c>
      <c r="H11" s="5" t="s">
        <v>662</v>
      </c>
      <c r="I11" s="7" t="s">
        <v>699</v>
      </c>
      <c r="J11" s="7" t="s">
        <v>247</v>
      </c>
      <c r="K11" s="8" t="s">
        <v>74</v>
      </c>
    </row>
  </sheetData>
  <mergeCells count="1">
    <mergeCell ref="A1:I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1"/>
  <sheetViews>
    <sheetView workbookViewId="0">
      <selection activeCell="I18" sqref="I18"/>
    </sheetView>
  </sheetViews>
  <sheetFormatPr defaultColWidth="9" defaultRowHeight="14.25"/>
  <cols>
    <col min="6" max="6" width="13.75" customWidth="1"/>
    <col min="7" max="7" width="12.625" customWidth="1"/>
    <col min="9" max="9" width="13.75" customWidth="1"/>
  </cols>
  <sheetData>
    <row r="1" ht="25.5" spans="1:9">
      <c r="A1" s="42" t="s">
        <v>538</v>
      </c>
      <c r="B1" s="43"/>
      <c r="C1" s="43"/>
      <c r="D1" s="43"/>
      <c r="E1" s="43"/>
      <c r="F1" s="43"/>
      <c r="G1" s="43"/>
      <c r="H1" s="43"/>
      <c r="I1" s="43"/>
    </row>
    <row r="2" spans="1:9">
      <c r="A2" s="44" t="s">
        <v>1</v>
      </c>
      <c r="B2" s="44" t="s">
        <v>2</v>
      </c>
      <c r="C2" s="44" t="s">
        <v>3</v>
      </c>
      <c r="D2" s="44" t="s">
        <v>4</v>
      </c>
      <c r="E2" s="44" t="s">
        <v>5</v>
      </c>
      <c r="F2" s="44" t="s">
        <v>6</v>
      </c>
      <c r="G2" s="44" t="s">
        <v>7</v>
      </c>
      <c r="H2" s="44" t="s">
        <v>539</v>
      </c>
      <c r="I2" s="44" t="s">
        <v>540</v>
      </c>
    </row>
    <row r="3" spans="1:9">
      <c r="A3" s="44" t="s">
        <v>541</v>
      </c>
      <c r="B3" s="44" t="s">
        <v>528</v>
      </c>
      <c r="C3" s="44" t="s">
        <v>11</v>
      </c>
      <c r="D3" s="44" t="s">
        <v>529</v>
      </c>
      <c r="E3" s="44">
        <v>2018</v>
      </c>
      <c r="F3" s="44" t="s">
        <v>140</v>
      </c>
      <c r="G3" s="44" t="s">
        <v>530</v>
      </c>
      <c r="H3" s="44" t="s">
        <v>74</v>
      </c>
      <c r="I3" s="44" t="s">
        <v>542</v>
      </c>
    </row>
    <row r="4" spans="1:9">
      <c r="A4" s="44" t="s">
        <v>543</v>
      </c>
      <c r="B4" s="44" t="s">
        <v>531</v>
      </c>
      <c r="C4" s="44" t="s">
        <v>11</v>
      </c>
      <c r="D4" s="44" t="s">
        <v>532</v>
      </c>
      <c r="E4" s="44">
        <v>2018</v>
      </c>
      <c r="F4" s="44" t="s">
        <v>140</v>
      </c>
      <c r="G4" s="44">
        <v>15776580854</v>
      </c>
      <c r="H4" s="44" t="s">
        <v>533</v>
      </c>
      <c r="I4" s="44" t="s">
        <v>542</v>
      </c>
    </row>
    <row r="5" spans="1:9">
      <c r="A5" s="44" t="s">
        <v>544</v>
      </c>
      <c r="B5" s="44" t="s">
        <v>172</v>
      </c>
      <c r="C5" s="44" t="s">
        <v>11</v>
      </c>
      <c r="D5" s="44" t="s">
        <v>173</v>
      </c>
      <c r="E5" s="44">
        <v>2018</v>
      </c>
      <c r="F5" s="44" t="s">
        <v>140</v>
      </c>
      <c r="G5" s="44" t="s">
        <v>545</v>
      </c>
      <c r="H5" s="44" t="s">
        <v>71</v>
      </c>
      <c r="I5" s="44" t="s">
        <v>542</v>
      </c>
    </row>
    <row r="6" spans="1:9">
      <c r="A6" s="44" t="s">
        <v>546</v>
      </c>
      <c r="B6" s="44" t="s">
        <v>534</v>
      </c>
      <c r="C6" s="45" t="s">
        <v>11</v>
      </c>
      <c r="D6" s="44" t="s">
        <v>535</v>
      </c>
      <c r="E6" s="44">
        <v>2018</v>
      </c>
      <c r="F6" s="44" t="s">
        <v>140</v>
      </c>
      <c r="G6" s="44">
        <v>18746610290</v>
      </c>
      <c r="H6" s="44" t="s">
        <v>71</v>
      </c>
      <c r="I6" s="44" t="s">
        <v>542</v>
      </c>
    </row>
    <row r="7" spans="1:9">
      <c r="A7" s="44" t="s">
        <v>547</v>
      </c>
      <c r="B7" s="44" t="s">
        <v>536</v>
      </c>
      <c r="C7" s="45" t="s">
        <v>11</v>
      </c>
      <c r="D7" s="44" t="s">
        <v>537</v>
      </c>
      <c r="E7" s="44">
        <v>2018</v>
      </c>
      <c r="F7" s="45" t="s">
        <v>293</v>
      </c>
      <c r="G7" s="44">
        <v>13936903910</v>
      </c>
      <c r="H7" s="44" t="s">
        <v>74</v>
      </c>
      <c r="I7" s="44" t="s">
        <v>542</v>
      </c>
    </row>
    <row r="8" spans="1:9">
      <c r="A8" s="44" t="s">
        <v>548</v>
      </c>
      <c r="B8" s="44" t="s">
        <v>351</v>
      </c>
      <c r="C8" s="45" t="s">
        <v>11</v>
      </c>
      <c r="D8" s="44" t="s">
        <v>352</v>
      </c>
      <c r="E8" s="44">
        <v>2018</v>
      </c>
      <c r="F8" s="45" t="s">
        <v>293</v>
      </c>
      <c r="G8" s="44">
        <v>15776678312</v>
      </c>
      <c r="H8" s="44" t="s">
        <v>74</v>
      </c>
      <c r="I8" s="44" t="s">
        <v>542</v>
      </c>
    </row>
    <row r="9" spans="1:9">
      <c r="A9" s="44" t="s">
        <v>549</v>
      </c>
      <c r="B9" s="44" t="s">
        <v>450</v>
      </c>
      <c r="C9" s="45" t="s">
        <v>11</v>
      </c>
      <c r="D9" s="44" t="s">
        <v>451</v>
      </c>
      <c r="E9" s="44">
        <v>2019</v>
      </c>
      <c r="F9" s="45" t="s">
        <v>550</v>
      </c>
      <c r="G9" s="44" t="s">
        <v>551</v>
      </c>
      <c r="H9" s="44" t="s">
        <v>552</v>
      </c>
      <c r="I9" s="44" t="s">
        <v>542</v>
      </c>
    </row>
    <row r="10" spans="1:9">
      <c r="A10" s="44" t="s">
        <v>553</v>
      </c>
      <c r="B10" s="44" t="s">
        <v>447</v>
      </c>
      <c r="C10" s="45" t="s">
        <v>11</v>
      </c>
      <c r="D10" s="44" t="s">
        <v>448</v>
      </c>
      <c r="E10" s="44">
        <v>2019</v>
      </c>
      <c r="F10" s="45" t="s">
        <v>550</v>
      </c>
      <c r="G10" s="44">
        <v>19845916885</v>
      </c>
      <c r="H10" s="44" t="s">
        <v>552</v>
      </c>
      <c r="I10" s="44" t="s">
        <v>542</v>
      </c>
    </row>
    <row r="11" spans="1:9">
      <c r="A11" s="44" t="s">
        <v>554</v>
      </c>
      <c r="B11" s="44" t="s">
        <v>426</v>
      </c>
      <c r="C11" s="45" t="s">
        <v>11</v>
      </c>
      <c r="D11" s="44" t="s">
        <v>427</v>
      </c>
      <c r="E11" s="44">
        <v>2019</v>
      </c>
      <c r="F11" s="45" t="s">
        <v>550</v>
      </c>
      <c r="G11" s="44" t="s">
        <v>555</v>
      </c>
      <c r="H11" s="44" t="s">
        <v>552</v>
      </c>
      <c r="I11" s="44" t="s">
        <v>542</v>
      </c>
    </row>
  </sheetData>
  <mergeCells count="1">
    <mergeCell ref="A1:I1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0"/>
  <sheetViews>
    <sheetView workbookViewId="0">
      <selection activeCell="A30" sqref="$A30:$XFD30"/>
    </sheetView>
  </sheetViews>
  <sheetFormatPr defaultColWidth="9" defaultRowHeight="14.25"/>
  <cols>
    <col min="1" max="5" width="9" style="32"/>
    <col min="6" max="6" width="16.5" style="32" customWidth="1"/>
    <col min="7" max="7" width="13.9" style="32"/>
    <col min="8" max="8" width="32.4" style="32" customWidth="1"/>
    <col min="9" max="9" width="35.9" style="32" customWidth="1"/>
    <col min="10" max="16384" width="9" style="32"/>
  </cols>
  <sheetData>
    <row r="1" ht="25.5" spans="1:9">
      <c r="A1" s="40" t="s">
        <v>556</v>
      </c>
      <c r="B1" s="36"/>
      <c r="C1" s="36"/>
      <c r="D1" s="36"/>
      <c r="E1" s="36"/>
      <c r="F1" s="36"/>
      <c r="G1" s="36"/>
      <c r="H1" s="36"/>
      <c r="I1" s="36"/>
    </row>
    <row r="2" spans="1:11">
      <c r="A2" s="35" t="s">
        <v>1</v>
      </c>
      <c r="B2" s="35" t="s">
        <v>2</v>
      </c>
      <c r="C2" s="35" t="s">
        <v>3</v>
      </c>
      <c r="D2" s="35" t="s">
        <v>4</v>
      </c>
      <c r="E2" s="35" t="s">
        <v>5</v>
      </c>
      <c r="F2" s="35" t="s">
        <v>6</v>
      </c>
      <c r="G2" s="35" t="s">
        <v>7</v>
      </c>
      <c r="H2" s="35" t="s">
        <v>557</v>
      </c>
      <c r="I2" s="35" t="s">
        <v>558</v>
      </c>
      <c r="J2" s="35" t="s">
        <v>2</v>
      </c>
      <c r="K2" s="38" t="s">
        <v>559</v>
      </c>
    </row>
    <row r="3" spans="1:11">
      <c r="A3" s="35">
        <v>1</v>
      </c>
      <c r="B3" s="35" t="s">
        <v>457</v>
      </c>
      <c r="C3" s="35" t="s">
        <v>16</v>
      </c>
      <c r="D3" s="35" t="s">
        <v>458</v>
      </c>
      <c r="E3" s="35">
        <v>2018</v>
      </c>
      <c r="F3" s="35" t="s">
        <v>293</v>
      </c>
      <c r="G3" s="35">
        <v>13029819712</v>
      </c>
      <c r="H3" s="35" t="s">
        <v>560</v>
      </c>
      <c r="I3" s="35" t="s">
        <v>561</v>
      </c>
      <c r="J3" s="35" t="s">
        <v>457</v>
      </c>
      <c r="K3" s="38" t="s">
        <v>562</v>
      </c>
    </row>
    <row r="4" spans="1:11">
      <c r="A4" s="35">
        <v>2</v>
      </c>
      <c r="B4" s="35" t="s">
        <v>95</v>
      </c>
      <c r="C4" s="35" t="s">
        <v>16</v>
      </c>
      <c r="D4" s="38" t="s">
        <v>96</v>
      </c>
      <c r="E4" s="35">
        <v>2018</v>
      </c>
      <c r="F4" s="35" t="s">
        <v>77</v>
      </c>
      <c r="G4" s="38">
        <v>13054213117</v>
      </c>
      <c r="H4" s="35" t="s">
        <v>560</v>
      </c>
      <c r="I4" s="35" t="s">
        <v>561</v>
      </c>
      <c r="J4" s="35" t="s">
        <v>95</v>
      </c>
      <c r="K4" s="38" t="s">
        <v>562</v>
      </c>
    </row>
    <row r="5" spans="1:11">
      <c r="A5" s="35">
        <v>3</v>
      </c>
      <c r="B5" s="35" t="s">
        <v>81</v>
      </c>
      <c r="C5" s="35" t="s">
        <v>16</v>
      </c>
      <c r="D5" s="38" t="s">
        <v>82</v>
      </c>
      <c r="E5" s="35">
        <v>2018</v>
      </c>
      <c r="F5" s="35" t="s">
        <v>77</v>
      </c>
      <c r="G5" s="38">
        <v>15604891068</v>
      </c>
      <c r="H5" s="35" t="s">
        <v>560</v>
      </c>
      <c r="I5" s="35" t="s">
        <v>561</v>
      </c>
      <c r="J5" s="35" t="s">
        <v>81</v>
      </c>
      <c r="K5" s="38" t="s">
        <v>562</v>
      </c>
    </row>
    <row r="6" spans="1:11">
      <c r="A6" s="35">
        <v>4</v>
      </c>
      <c r="B6" s="24" t="s">
        <v>455</v>
      </c>
      <c r="C6" s="24" t="s">
        <v>16</v>
      </c>
      <c r="D6" s="24" t="s">
        <v>456</v>
      </c>
      <c r="E6" s="24">
        <v>2018</v>
      </c>
      <c r="F6" s="24" t="s">
        <v>140</v>
      </c>
      <c r="G6" s="31">
        <v>13251599676</v>
      </c>
      <c r="H6" s="35" t="s">
        <v>563</v>
      </c>
      <c r="I6" s="35" t="s">
        <v>561</v>
      </c>
      <c r="J6" s="24" t="s">
        <v>455</v>
      </c>
      <c r="K6" s="38" t="s">
        <v>564</v>
      </c>
    </row>
    <row r="7" spans="1:11">
      <c r="A7" s="35">
        <v>5</v>
      </c>
      <c r="B7" s="24" t="s">
        <v>377</v>
      </c>
      <c r="C7" s="24" t="s">
        <v>16</v>
      </c>
      <c r="D7" s="24" t="s">
        <v>378</v>
      </c>
      <c r="E7" s="24">
        <v>2019</v>
      </c>
      <c r="F7" s="24" t="s">
        <v>358</v>
      </c>
      <c r="G7" s="24">
        <v>18663065663</v>
      </c>
      <c r="H7" s="35" t="s">
        <v>563</v>
      </c>
      <c r="I7" s="35" t="s">
        <v>561</v>
      </c>
      <c r="J7" s="24" t="s">
        <v>377</v>
      </c>
      <c r="K7" s="38" t="s">
        <v>564</v>
      </c>
    </row>
    <row r="8" spans="1:11">
      <c r="A8" s="35">
        <v>6</v>
      </c>
      <c r="B8" s="24" t="s">
        <v>505</v>
      </c>
      <c r="C8" s="24" t="s">
        <v>16</v>
      </c>
      <c r="D8" s="24" t="s">
        <v>506</v>
      </c>
      <c r="E8" s="24">
        <v>2018</v>
      </c>
      <c r="F8" s="24" t="s">
        <v>382</v>
      </c>
      <c r="G8" s="24">
        <v>13199407236</v>
      </c>
      <c r="H8" s="35" t="s">
        <v>563</v>
      </c>
      <c r="I8" s="35" t="s">
        <v>561</v>
      </c>
      <c r="J8" s="24" t="s">
        <v>505</v>
      </c>
      <c r="K8" s="38" t="s">
        <v>564</v>
      </c>
    </row>
    <row r="9" spans="1:11">
      <c r="A9" s="35">
        <v>7</v>
      </c>
      <c r="B9" s="24" t="s">
        <v>507</v>
      </c>
      <c r="C9" s="24" t="s">
        <v>16</v>
      </c>
      <c r="D9" s="24" t="s">
        <v>508</v>
      </c>
      <c r="E9" s="24">
        <v>2018</v>
      </c>
      <c r="F9" s="24" t="s">
        <v>382</v>
      </c>
      <c r="G9" s="24">
        <v>13384354055</v>
      </c>
      <c r="H9" s="35" t="s">
        <v>563</v>
      </c>
      <c r="I9" s="35" t="s">
        <v>561</v>
      </c>
      <c r="J9" s="24" t="s">
        <v>507</v>
      </c>
      <c r="K9" s="38" t="s">
        <v>564</v>
      </c>
    </row>
    <row r="10" spans="1:11">
      <c r="A10" s="35">
        <v>8</v>
      </c>
      <c r="B10" s="24" t="s">
        <v>372</v>
      </c>
      <c r="C10" s="24" t="s">
        <v>16</v>
      </c>
      <c r="D10" s="24" t="s">
        <v>373</v>
      </c>
      <c r="E10" s="24">
        <v>2019</v>
      </c>
      <c r="F10" s="24" t="s">
        <v>358</v>
      </c>
      <c r="G10" s="24">
        <v>17853726916</v>
      </c>
      <c r="H10" s="35" t="s">
        <v>563</v>
      </c>
      <c r="I10" s="35" t="s">
        <v>561</v>
      </c>
      <c r="J10" s="24" t="s">
        <v>372</v>
      </c>
      <c r="K10" s="38" t="s">
        <v>564</v>
      </c>
    </row>
    <row r="11" spans="1:11">
      <c r="A11" s="35">
        <v>9</v>
      </c>
      <c r="B11" s="24" t="s">
        <v>342</v>
      </c>
      <c r="C11" s="24" t="s">
        <v>16</v>
      </c>
      <c r="D11" s="24" t="s">
        <v>343</v>
      </c>
      <c r="E11" s="24">
        <v>2018</v>
      </c>
      <c r="F11" s="24" t="s">
        <v>293</v>
      </c>
      <c r="G11" s="24">
        <v>15776595960</v>
      </c>
      <c r="H11" s="35" t="s">
        <v>563</v>
      </c>
      <c r="I11" s="35" t="s">
        <v>561</v>
      </c>
      <c r="J11" s="24" t="s">
        <v>342</v>
      </c>
      <c r="K11" s="38" t="s">
        <v>564</v>
      </c>
    </row>
    <row r="12" spans="1:11">
      <c r="A12" s="35">
        <v>10</v>
      </c>
      <c r="B12" s="24" t="s">
        <v>410</v>
      </c>
      <c r="C12" s="24" t="s">
        <v>16</v>
      </c>
      <c r="D12" s="24" t="s">
        <v>411</v>
      </c>
      <c r="E12" s="24">
        <v>2018</v>
      </c>
      <c r="F12" s="24" t="s">
        <v>382</v>
      </c>
      <c r="G12" s="24">
        <v>18845951620</v>
      </c>
      <c r="H12" s="35" t="s">
        <v>563</v>
      </c>
      <c r="I12" s="35" t="s">
        <v>561</v>
      </c>
      <c r="J12" s="24" t="s">
        <v>410</v>
      </c>
      <c r="K12" s="38" t="s">
        <v>564</v>
      </c>
    </row>
    <row r="13" spans="1:11">
      <c r="A13" s="35">
        <v>11</v>
      </c>
      <c r="B13" s="24" t="s">
        <v>407</v>
      </c>
      <c r="C13" s="24" t="s">
        <v>16</v>
      </c>
      <c r="D13" s="24" t="s">
        <v>408</v>
      </c>
      <c r="E13" s="24">
        <v>2018</v>
      </c>
      <c r="F13" s="24" t="s">
        <v>382</v>
      </c>
      <c r="G13" s="24">
        <v>13674591462</v>
      </c>
      <c r="H13" s="35" t="s">
        <v>563</v>
      </c>
      <c r="I13" s="35" t="s">
        <v>561</v>
      </c>
      <c r="J13" s="24" t="s">
        <v>407</v>
      </c>
      <c r="K13" s="38" t="s">
        <v>564</v>
      </c>
    </row>
    <row r="14" spans="1:11">
      <c r="A14" s="35">
        <v>12</v>
      </c>
      <c r="B14" s="24" t="s">
        <v>522</v>
      </c>
      <c r="C14" s="24" t="s">
        <v>16</v>
      </c>
      <c r="D14" s="24" t="s">
        <v>523</v>
      </c>
      <c r="E14" s="24">
        <v>2019</v>
      </c>
      <c r="F14" s="24" t="s">
        <v>13</v>
      </c>
      <c r="G14" s="24">
        <v>18841706585</v>
      </c>
      <c r="H14" s="35" t="s">
        <v>563</v>
      </c>
      <c r="I14" s="35" t="s">
        <v>561</v>
      </c>
      <c r="J14" s="24" t="s">
        <v>522</v>
      </c>
      <c r="K14" s="38" t="s">
        <v>564</v>
      </c>
    </row>
    <row r="15" spans="1:11">
      <c r="A15" s="38">
        <v>13</v>
      </c>
      <c r="B15" s="38" t="s">
        <v>111</v>
      </c>
      <c r="C15" s="24" t="s">
        <v>16</v>
      </c>
      <c r="D15" s="38" t="s">
        <v>112</v>
      </c>
      <c r="E15" s="38">
        <v>2019</v>
      </c>
      <c r="F15" s="38" t="s">
        <v>77</v>
      </c>
      <c r="G15" s="24">
        <v>15853820592</v>
      </c>
      <c r="H15" s="38" t="s">
        <v>563</v>
      </c>
      <c r="I15" s="38" t="s">
        <v>561</v>
      </c>
      <c r="J15" s="38" t="s">
        <v>111</v>
      </c>
      <c r="K15" s="38" t="s">
        <v>564</v>
      </c>
    </row>
    <row r="16" spans="1:11">
      <c r="A16" s="38">
        <v>14</v>
      </c>
      <c r="B16" s="38" t="s">
        <v>109</v>
      </c>
      <c r="C16" s="24" t="s">
        <v>16</v>
      </c>
      <c r="D16" s="38" t="s">
        <v>110</v>
      </c>
      <c r="E16" s="38">
        <v>2019</v>
      </c>
      <c r="F16" s="38" t="s">
        <v>77</v>
      </c>
      <c r="G16" s="24">
        <v>13019771151</v>
      </c>
      <c r="H16" s="38" t="s">
        <v>563</v>
      </c>
      <c r="I16" s="38" t="s">
        <v>561</v>
      </c>
      <c r="J16" s="38" t="s">
        <v>109</v>
      </c>
      <c r="K16" s="38" t="s">
        <v>564</v>
      </c>
    </row>
    <row r="17" spans="1:11">
      <c r="A17" s="35">
        <v>15</v>
      </c>
      <c r="B17" s="35" t="s">
        <v>104</v>
      </c>
      <c r="C17" s="24" t="s">
        <v>16</v>
      </c>
      <c r="D17" s="35" t="s">
        <v>105</v>
      </c>
      <c r="E17" s="35">
        <v>2019</v>
      </c>
      <c r="F17" s="35" t="s">
        <v>77</v>
      </c>
      <c r="G17" s="24">
        <v>13903692204</v>
      </c>
      <c r="H17" s="35" t="s">
        <v>563</v>
      </c>
      <c r="I17" s="35" t="s">
        <v>561</v>
      </c>
      <c r="J17" s="35" t="s">
        <v>104</v>
      </c>
      <c r="K17" s="38" t="s">
        <v>564</v>
      </c>
    </row>
    <row r="18" spans="1:11">
      <c r="A18" s="35">
        <v>16</v>
      </c>
      <c r="B18" s="35" t="s">
        <v>470</v>
      </c>
      <c r="C18" s="24" t="s">
        <v>16</v>
      </c>
      <c r="D18" s="35" t="s">
        <v>471</v>
      </c>
      <c r="E18" s="35">
        <v>2018</v>
      </c>
      <c r="F18" s="35" t="s">
        <v>140</v>
      </c>
      <c r="G18" s="24">
        <v>13199059530</v>
      </c>
      <c r="H18" s="35" t="s">
        <v>563</v>
      </c>
      <c r="I18" s="35" t="s">
        <v>561</v>
      </c>
      <c r="J18" s="35" t="s">
        <v>470</v>
      </c>
      <c r="K18" s="38" t="s">
        <v>564</v>
      </c>
    </row>
    <row r="19" spans="1:11">
      <c r="A19" s="35">
        <v>17</v>
      </c>
      <c r="B19" s="35" t="s">
        <v>363</v>
      </c>
      <c r="C19" s="24" t="s">
        <v>16</v>
      </c>
      <c r="D19" s="35" t="s">
        <v>364</v>
      </c>
      <c r="E19" s="35">
        <v>2018</v>
      </c>
      <c r="F19" s="35" t="s">
        <v>358</v>
      </c>
      <c r="G19" s="24">
        <v>19845918532</v>
      </c>
      <c r="H19" s="35" t="s">
        <v>563</v>
      </c>
      <c r="I19" s="35" t="s">
        <v>561</v>
      </c>
      <c r="J19" s="35" t="s">
        <v>363</v>
      </c>
      <c r="K19" s="38" t="s">
        <v>564</v>
      </c>
    </row>
    <row r="20" spans="1:11">
      <c r="A20" s="35">
        <v>18</v>
      </c>
      <c r="B20" s="35" t="s">
        <v>300</v>
      </c>
      <c r="C20" s="24" t="s">
        <v>16</v>
      </c>
      <c r="D20" s="35" t="s">
        <v>301</v>
      </c>
      <c r="E20" s="35">
        <v>2018</v>
      </c>
      <c r="F20" s="35" t="s">
        <v>293</v>
      </c>
      <c r="G20" s="27">
        <v>18746664845</v>
      </c>
      <c r="H20" s="35" t="s">
        <v>563</v>
      </c>
      <c r="I20" s="35" t="s">
        <v>561</v>
      </c>
      <c r="J20" s="35" t="s">
        <v>300</v>
      </c>
      <c r="K20" s="38" t="s">
        <v>564</v>
      </c>
    </row>
    <row r="21" spans="1:11">
      <c r="A21" s="35">
        <v>19</v>
      </c>
      <c r="B21" s="35" t="s">
        <v>297</v>
      </c>
      <c r="C21" s="24" t="s">
        <v>16</v>
      </c>
      <c r="D21" s="35" t="s">
        <v>298</v>
      </c>
      <c r="E21" s="35">
        <v>2018</v>
      </c>
      <c r="F21" s="35" t="s">
        <v>293</v>
      </c>
      <c r="G21" s="24">
        <v>15776502977</v>
      </c>
      <c r="H21" s="35" t="s">
        <v>563</v>
      </c>
      <c r="I21" s="35" t="s">
        <v>561</v>
      </c>
      <c r="J21" s="35" t="s">
        <v>297</v>
      </c>
      <c r="K21" s="38" t="s">
        <v>564</v>
      </c>
    </row>
    <row r="22" spans="1:11">
      <c r="A22" s="35">
        <v>20</v>
      </c>
      <c r="B22" s="35" t="s">
        <v>405</v>
      </c>
      <c r="C22" s="24" t="s">
        <v>16</v>
      </c>
      <c r="D22" s="35" t="s">
        <v>406</v>
      </c>
      <c r="E22" s="35">
        <v>2019</v>
      </c>
      <c r="F22" s="35" t="s">
        <v>382</v>
      </c>
      <c r="G22" s="24">
        <v>15736938832</v>
      </c>
      <c r="H22" s="35" t="s">
        <v>563</v>
      </c>
      <c r="I22" s="35" t="s">
        <v>561</v>
      </c>
      <c r="J22" s="35" t="s">
        <v>405</v>
      </c>
      <c r="K22" s="38" t="s">
        <v>564</v>
      </c>
    </row>
    <row r="23" spans="1:11">
      <c r="A23" s="35">
        <v>21</v>
      </c>
      <c r="B23" s="35" t="s">
        <v>465</v>
      </c>
      <c r="C23" s="24" t="s">
        <v>16</v>
      </c>
      <c r="D23" s="38" t="s">
        <v>466</v>
      </c>
      <c r="E23" s="38">
        <v>2019</v>
      </c>
      <c r="F23" s="38" t="s">
        <v>382</v>
      </c>
      <c r="G23" s="38">
        <v>13359598296</v>
      </c>
      <c r="H23" s="35" t="s">
        <v>565</v>
      </c>
      <c r="I23" s="35" t="s">
        <v>561</v>
      </c>
      <c r="J23" s="35" t="s">
        <v>465</v>
      </c>
      <c r="K23" s="38" t="s">
        <v>341</v>
      </c>
    </row>
    <row r="24" spans="1:11">
      <c r="A24" s="35">
        <v>22</v>
      </c>
      <c r="B24" s="35" t="s">
        <v>468</v>
      </c>
      <c r="C24" s="24" t="s">
        <v>16</v>
      </c>
      <c r="D24" s="38" t="s">
        <v>469</v>
      </c>
      <c r="E24" s="38">
        <v>2019</v>
      </c>
      <c r="F24" s="38" t="s">
        <v>293</v>
      </c>
      <c r="G24" s="38">
        <v>13263647868</v>
      </c>
      <c r="H24" s="35" t="s">
        <v>565</v>
      </c>
      <c r="I24" s="35" t="s">
        <v>561</v>
      </c>
      <c r="J24" s="35" t="s">
        <v>468</v>
      </c>
      <c r="K24" s="38" t="s">
        <v>341</v>
      </c>
    </row>
    <row r="25" spans="1:11">
      <c r="A25" s="35">
        <v>23</v>
      </c>
      <c r="B25" s="35" t="s">
        <v>361</v>
      </c>
      <c r="C25" s="24" t="s">
        <v>16</v>
      </c>
      <c r="D25" s="38" t="s">
        <v>362</v>
      </c>
      <c r="E25" s="38">
        <v>2019</v>
      </c>
      <c r="F25" s="38" t="s">
        <v>358</v>
      </c>
      <c r="G25" s="38">
        <v>15034326719</v>
      </c>
      <c r="H25" s="35" t="s">
        <v>565</v>
      </c>
      <c r="I25" s="35" t="s">
        <v>561</v>
      </c>
      <c r="J25" s="35" t="s">
        <v>361</v>
      </c>
      <c r="K25" s="38" t="s">
        <v>341</v>
      </c>
    </row>
    <row r="26" spans="1:11">
      <c r="A26" s="35">
        <v>24</v>
      </c>
      <c r="B26" s="35" t="s">
        <v>370</v>
      </c>
      <c r="C26" s="24" t="s">
        <v>16</v>
      </c>
      <c r="D26" s="38" t="s">
        <v>371</v>
      </c>
      <c r="E26" s="38">
        <v>2018</v>
      </c>
      <c r="F26" s="38" t="s">
        <v>358</v>
      </c>
      <c r="G26" s="38">
        <v>15776583417</v>
      </c>
      <c r="H26" s="35" t="s">
        <v>565</v>
      </c>
      <c r="I26" s="35" t="s">
        <v>561</v>
      </c>
      <c r="J26" s="35" t="s">
        <v>370</v>
      </c>
      <c r="K26" s="38" t="s">
        <v>341</v>
      </c>
    </row>
    <row r="27" spans="1:11">
      <c r="A27" s="35">
        <v>25</v>
      </c>
      <c r="B27" s="35" t="s">
        <v>461</v>
      </c>
      <c r="C27" s="24" t="s">
        <v>16</v>
      </c>
      <c r="D27" s="38" t="s">
        <v>462</v>
      </c>
      <c r="E27" s="38">
        <v>2018</v>
      </c>
      <c r="F27" s="38" t="s">
        <v>13</v>
      </c>
      <c r="G27" s="38">
        <v>13163551576</v>
      </c>
      <c r="H27" s="35" t="s">
        <v>565</v>
      </c>
      <c r="I27" s="35" t="s">
        <v>561</v>
      </c>
      <c r="J27" s="35" t="s">
        <v>461</v>
      </c>
      <c r="K27" s="38" t="s">
        <v>341</v>
      </c>
    </row>
    <row r="28" spans="1:11">
      <c r="A28" s="35">
        <v>26</v>
      </c>
      <c r="B28" s="35" t="s">
        <v>459</v>
      </c>
      <c r="C28" s="24" t="s">
        <v>16</v>
      </c>
      <c r="D28" s="24" t="s">
        <v>460</v>
      </c>
      <c r="E28" s="24">
        <v>2019</v>
      </c>
      <c r="F28" s="24" t="s">
        <v>140</v>
      </c>
      <c r="G28" s="24">
        <v>13251665400</v>
      </c>
      <c r="H28" s="35" t="s">
        <v>565</v>
      </c>
      <c r="I28" s="35" t="s">
        <v>561</v>
      </c>
      <c r="J28" s="35" t="s">
        <v>459</v>
      </c>
      <c r="K28" s="38" t="s">
        <v>341</v>
      </c>
    </row>
    <row r="29" spans="1:11">
      <c r="A29" s="35">
        <v>27</v>
      </c>
      <c r="B29" s="35" t="s">
        <v>472</v>
      </c>
      <c r="C29" s="24" t="s">
        <v>16</v>
      </c>
      <c r="D29" s="24" t="s">
        <v>473</v>
      </c>
      <c r="E29" s="24">
        <v>2019</v>
      </c>
      <c r="F29" s="24" t="s">
        <v>13</v>
      </c>
      <c r="G29" s="24">
        <v>18245718758</v>
      </c>
      <c r="H29" s="35" t="s">
        <v>565</v>
      </c>
      <c r="I29" s="35" t="s">
        <v>561</v>
      </c>
      <c r="J29" s="35" t="s">
        <v>472</v>
      </c>
      <c r="K29" s="38" t="s">
        <v>341</v>
      </c>
    </row>
    <row r="30" spans="1:11">
      <c r="A30" s="35">
        <v>28</v>
      </c>
      <c r="B30" s="35" t="s">
        <v>34</v>
      </c>
      <c r="C30" s="35" t="s">
        <v>16</v>
      </c>
      <c r="D30" s="35" t="s">
        <v>35</v>
      </c>
      <c r="E30" s="36">
        <v>2018</v>
      </c>
      <c r="F30" s="35" t="s">
        <v>13</v>
      </c>
      <c r="G30" s="35">
        <v>15776583358</v>
      </c>
      <c r="H30" s="35" t="s">
        <v>563</v>
      </c>
      <c r="I30" s="35" t="s">
        <v>561</v>
      </c>
      <c r="J30" s="35" t="s">
        <v>34</v>
      </c>
      <c r="K30" s="38" t="s">
        <v>564</v>
      </c>
    </row>
  </sheetData>
  <mergeCells count="1">
    <mergeCell ref="A1:I1"/>
  </mergeCells>
  <pageMargins left="0.75" right="0.75" top="1" bottom="1" header="0.511805555555556" footer="0.511805555555556"/>
  <pageSetup paperSize="9" orientation="portrait"/>
  <headerFooter alignWithMargins="0" scaleWithDoc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"/>
  <sheetViews>
    <sheetView workbookViewId="0">
      <selection activeCell="E14" sqref="E14"/>
    </sheetView>
  </sheetViews>
  <sheetFormatPr defaultColWidth="9" defaultRowHeight="14.25" outlineLevelRow="6"/>
  <cols>
    <col min="6" max="6" width="16.5" customWidth="1"/>
    <col min="7" max="7" width="13.7"/>
    <col min="8" max="8" width="32.4" customWidth="1"/>
    <col min="9" max="9" width="35.9" customWidth="1"/>
  </cols>
  <sheetData>
    <row r="1" ht="25.5" spans="1:11">
      <c r="A1" s="40" t="s">
        <v>566</v>
      </c>
      <c r="B1" s="40"/>
      <c r="C1" s="40"/>
      <c r="D1" s="40"/>
      <c r="E1" s="40"/>
      <c r="F1" s="40"/>
      <c r="G1" s="40"/>
      <c r="H1" s="40"/>
      <c r="I1" s="40"/>
      <c r="J1" s="41"/>
      <c r="K1" s="41"/>
    </row>
    <row r="2" spans="1:11">
      <c r="A2" s="30">
        <v>1</v>
      </c>
      <c r="B2" s="30" t="s">
        <v>95</v>
      </c>
      <c r="C2" s="30" t="s">
        <v>16</v>
      </c>
      <c r="D2" s="24" t="s">
        <v>96</v>
      </c>
      <c r="E2" s="30">
        <v>2018</v>
      </c>
      <c r="F2" s="30" t="s">
        <v>77</v>
      </c>
      <c r="G2" s="24">
        <v>13054213117</v>
      </c>
      <c r="H2" s="30" t="s">
        <v>567</v>
      </c>
      <c r="I2" s="30" t="s">
        <v>568</v>
      </c>
      <c r="J2" s="30" t="s">
        <v>95</v>
      </c>
      <c r="K2" s="24" t="s">
        <v>127</v>
      </c>
    </row>
    <row r="3" spans="1:11">
      <c r="A3" s="30">
        <v>2</v>
      </c>
      <c r="B3" s="30" t="s">
        <v>81</v>
      </c>
      <c r="C3" s="30" t="s">
        <v>16</v>
      </c>
      <c r="D3" s="24" t="s">
        <v>82</v>
      </c>
      <c r="E3" s="30">
        <v>2018</v>
      </c>
      <c r="F3" s="30" t="s">
        <v>77</v>
      </c>
      <c r="G3" s="24">
        <v>15604891068</v>
      </c>
      <c r="H3" s="30" t="s">
        <v>567</v>
      </c>
      <c r="I3" s="30" t="s">
        <v>568</v>
      </c>
      <c r="J3" s="30" t="s">
        <v>81</v>
      </c>
      <c r="K3" s="24" t="s">
        <v>127</v>
      </c>
    </row>
    <row r="4" spans="1:11">
      <c r="A4" s="30">
        <v>3</v>
      </c>
      <c r="B4" s="30" t="s">
        <v>457</v>
      </c>
      <c r="C4" s="30" t="s">
        <v>16</v>
      </c>
      <c r="D4" s="30" t="s">
        <v>458</v>
      </c>
      <c r="E4" s="30">
        <v>2018</v>
      </c>
      <c r="F4" s="30" t="s">
        <v>293</v>
      </c>
      <c r="G4" s="30">
        <v>13029819712</v>
      </c>
      <c r="H4" s="30" t="s">
        <v>567</v>
      </c>
      <c r="I4" s="30" t="s">
        <v>568</v>
      </c>
      <c r="J4" s="30" t="s">
        <v>457</v>
      </c>
      <c r="K4" s="24" t="s">
        <v>127</v>
      </c>
    </row>
    <row r="5" spans="1:11">
      <c r="A5" s="30">
        <v>4</v>
      </c>
      <c r="B5" s="30" t="s">
        <v>15</v>
      </c>
      <c r="C5" s="30" t="s">
        <v>16</v>
      </c>
      <c r="D5" s="30" t="s">
        <v>17</v>
      </c>
      <c r="E5" s="30">
        <v>2018</v>
      </c>
      <c r="F5" s="30" t="s">
        <v>13</v>
      </c>
      <c r="G5" s="30">
        <v>13069651236</v>
      </c>
      <c r="H5" s="30" t="s">
        <v>567</v>
      </c>
      <c r="I5" s="30" t="s">
        <v>568</v>
      </c>
      <c r="J5" s="30" t="s">
        <v>15</v>
      </c>
      <c r="K5" s="24" t="s">
        <v>127</v>
      </c>
    </row>
    <row r="6" spans="1:11">
      <c r="A6" s="30">
        <v>5</v>
      </c>
      <c r="B6" s="30" t="s">
        <v>106</v>
      </c>
      <c r="C6" s="30" t="s">
        <v>16</v>
      </c>
      <c r="D6" s="30" t="s">
        <v>107</v>
      </c>
      <c r="E6" s="30">
        <v>2019</v>
      </c>
      <c r="F6" s="30" t="s">
        <v>77</v>
      </c>
      <c r="G6" s="30">
        <v>18345532340</v>
      </c>
      <c r="H6" s="30" t="s">
        <v>567</v>
      </c>
      <c r="I6" s="30" t="s">
        <v>568</v>
      </c>
      <c r="J6" s="30" t="s">
        <v>106</v>
      </c>
      <c r="K6" s="24" t="s">
        <v>127</v>
      </c>
    </row>
    <row r="7" spans="1:11">
      <c r="A7" s="30">
        <v>6</v>
      </c>
      <c r="B7" s="30" t="s">
        <v>370</v>
      </c>
      <c r="C7" s="30" t="s">
        <v>16</v>
      </c>
      <c r="D7" s="30" t="s">
        <v>371</v>
      </c>
      <c r="E7" s="30">
        <v>2018</v>
      </c>
      <c r="F7" s="30" t="s">
        <v>358</v>
      </c>
      <c r="G7" s="24">
        <v>15776583417</v>
      </c>
      <c r="H7" s="30" t="s">
        <v>567</v>
      </c>
      <c r="I7" s="30" t="s">
        <v>568</v>
      </c>
      <c r="J7" s="30" t="s">
        <v>370</v>
      </c>
      <c r="K7" s="24" t="s">
        <v>127</v>
      </c>
    </row>
  </sheetData>
  <mergeCells count="1">
    <mergeCell ref="A1:I1"/>
  </mergeCells>
  <pageMargins left="0.75" right="0.75" top="1" bottom="1" header="0.511805555555556" footer="0.511805555555556"/>
  <pageSetup paperSize="9" orientation="portrait"/>
  <headerFooter alignWithMargins="0" scaleWithDoc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9"/>
  <sheetViews>
    <sheetView topLeftCell="A82" workbookViewId="0">
      <selection activeCell="A35" sqref="$A35:$XFD35"/>
    </sheetView>
  </sheetViews>
  <sheetFormatPr defaultColWidth="9" defaultRowHeight="14.25"/>
  <cols>
    <col min="6" max="6" width="16.5" customWidth="1"/>
    <col min="7" max="7" width="13.9"/>
    <col min="8" max="8" width="32.4" customWidth="1"/>
    <col min="9" max="9" width="35.9" customWidth="1"/>
  </cols>
  <sheetData>
    <row r="1" ht="25.5" spans="1:11">
      <c r="A1" s="33" t="s">
        <v>569</v>
      </c>
      <c r="B1" s="34"/>
      <c r="C1" s="34"/>
      <c r="D1" s="34"/>
      <c r="E1" s="34"/>
      <c r="F1" s="34"/>
      <c r="G1" s="34"/>
      <c r="H1" s="34"/>
      <c r="I1" s="34"/>
      <c r="J1" s="37"/>
      <c r="K1" s="37"/>
    </row>
    <row r="2" s="32" customFormat="1" spans="1:11">
      <c r="A2" s="35">
        <v>1</v>
      </c>
      <c r="B2" s="35" t="s">
        <v>34</v>
      </c>
      <c r="C2" s="35" t="s">
        <v>16</v>
      </c>
      <c r="D2" s="35" t="s">
        <v>35</v>
      </c>
      <c r="E2" s="36">
        <v>2018</v>
      </c>
      <c r="F2" s="35" t="s">
        <v>13</v>
      </c>
      <c r="G2" s="35">
        <v>15776583358</v>
      </c>
      <c r="H2" s="35" t="s">
        <v>570</v>
      </c>
      <c r="I2" s="35" t="s">
        <v>571</v>
      </c>
      <c r="J2" s="35" t="s">
        <v>34</v>
      </c>
      <c r="K2" s="38" t="s">
        <v>572</v>
      </c>
    </row>
    <row r="3" spans="1:11">
      <c r="A3" s="35">
        <v>2</v>
      </c>
      <c r="B3" s="30" t="s">
        <v>457</v>
      </c>
      <c r="C3" s="30" t="s">
        <v>16</v>
      </c>
      <c r="D3" s="30" t="s">
        <v>458</v>
      </c>
      <c r="E3" s="30">
        <v>2018</v>
      </c>
      <c r="F3" s="30" t="s">
        <v>293</v>
      </c>
      <c r="G3" s="30">
        <v>13029819712</v>
      </c>
      <c r="H3" s="30" t="s">
        <v>573</v>
      </c>
      <c r="I3" s="30" t="s">
        <v>574</v>
      </c>
      <c r="J3" s="30" t="s">
        <v>457</v>
      </c>
      <c r="K3" s="24" t="s">
        <v>22</v>
      </c>
    </row>
    <row r="4" spans="1:11">
      <c r="A4" s="35">
        <v>3</v>
      </c>
      <c r="B4" s="24" t="s">
        <v>455</v>
      </c>
      <c r="C4" s="24" t="s">
        <v>16</v>
      </c>
      <c r="D4" s="24" t="s">
        <v>456</v>
      </c>
      <c r="E4" s="24">
        <v>2018</v>
      </c>
      <c r="F4" s="24" t="s">
        <v>140</v>
      </c>
      <c r="G4" s="31">
        <v>13251599676</v>
      </c>
      <c r="H4" s="30" t="s">
        <v>573</v>
      </c>
      <c r="I4" s="30" t="s">
        <v>574</v>
      </c>
      <c r="J4" s="24" t="s">
        <v>455</v>
      </c>
      <c r="K4" s="24" t="s">
        <v>22</v>
      </c>
    </row>
    <row r="5" spans="1:11">
      <c r="A5" s="35">
        <v>4</v>
      </c>
      <c r="B5" s="24" t="s">
        <v>377</v>
      </c>
      <c r="C5" s="24" t="s">
        <v>16</v>
      </c>
      <c r="D5" s="24" t="s">
        <v>378</v>
      </c>
      <c r="E5" s="24">
        <v>2019</v>
      </c>
      <c r="F5" s="24" t="s">
        <v>358</v>
      </c>
      <c r="G5" s="24">
        <v>18663065663</v>
      </c>
      <c r="H5" s="30" t="s">
        <v>573</v>
      </c>
      <c r="I5" s="30" t="s">
        <v>574</v>
      </c>
      <c r="J5" s="24" t="s">
        <v>377</v>
      </c>
      <c r="K5" s="24" t="s">
        <v>22</v>
      </c>
    </row>
    <row r="6" spans="1:11">
      <c r="A6" s="35">
        <v>5</v>
      </c>
      <c r="B6" s="24" t="s">
        <v>505</v>
      </c>
      <c r="C6" s="24" t="s">
        <v>16</v>
      </c>
      <c r="D6" s="24" t="s">
        <v>506</v>
      </c>
      <c r="E6" s="24">
        <v>2018</v>
      </c>
      <c r="F6" s="24" t="s">
        <v>382</v>
      </c>
      <c r="G6" s="24">
        <v>13199407236</v>
      </c>
      <c r="H6" s="30" t="s">
        <v>573</v>
      </c>
      <c r="I6" s="30" t="s">
        <v>574</v>
      </c>
      <c r="J6" s="24" t="s">
        <v>505</v>
      </c>
      <c r="K6" s="24" t="s">
        <v>22</v>
      </c>
    </row>
    <row r="7" spans="1:11">
      <c r="A7" s="35">
        <v>6</v>
      </c>
      <c r="B7" s="24" t="s">
        <v>507</v>
      </c>
      <c r="C7" s="24" t="s">
        <v>16</v>
      </c>
      <c r="D7" s="24" t="s">
        <v>508</v>
      </c>
      <c r="E7" s="24">
        <v>2018</v>
      </c>
      <c r="F7" s="24" t="s">
        <v>382</v>
      </c>
      <c r="G7" s="24">
        <v>13384354055</v>
      </c>
      <c r="H7" s="30" t="s">
        <v>573</v>
      </c>
      <c r="I7" s="30" t="s">
        <v>574</v>
      </c>
      <c r="J7" s="24" t="s">
        <v>507</v>
      </c>
      <c r="K7" s="24" t="s">
        <v>22</v>
      </c>
    </row>
    <row r="8" spans="1:11">
      <c r="A8" s="35">
        <v>7</v>
      </c>
      <c r="B8" s="24" t="s">
        <v>372</v>
      </c>
      <c r="C8" s="24" t="s">
        <v>16</v>
      </c>
      <c r="D8" s="24" t="s">
        <v>373</v>
      </c>
      <c r="E8" s="24">
        <v>2019</v>
      </c>
      <c r="F8" s="24" t="s">
        <v>358</v>
      </c>
      <c r="G8" s="24">
        <v>17853726916</v>
      </c>
      <c r="H8" s="30" t="s">
        <v>573</v>
      </c>
      <c r="I8" s="30" t="s">
        <v>574</v>
      </c>
      <c r="J8" s="24" t="s">
        <v>372</v>
      </c>
      <c r="K8" s="24" t="s">
        <v>22</v>
      </c>
    </row>
    <row r="9" spans="1:11">
      <c r="A9" s="35">
        <v>8</v>
      </c>
      <c r="B9" s="24" t="s">
        <v>342</v>
      </c>
      <c r="C9" s="24" t="s">
        <v>16</v>
      </c>
      <c r="D9" s="24" t="s">
        <v>343</v>
      </c>
      <c r="E9" s="24">
        <v>2018</v>
      </c>
      <c r="F9" s="24" t="s">
        <v>293</v>
      </c>
      <c r="G9" s="24">
        <v>15776595960</v>
      </c>
      <c r="H9" s="30" t="s">
        <v>573</v>
      </c>
      <c r="I9" s="30" t="s">
        <v>574</v>
      </c>
      <c r="J9" s="24" t="s">
        <v>342</v>
      </c>
      <c r="K9" s="24" t="s">
        <v>22</v>
      </c>
    </row>
    <row r="10" spans="1:11">
      <c r="A10" s="35">
        <v>9</v>
      </c>
      <c r="B10" s="24" t="s">
        <v>410</v>
      </c>
      <c r="C10" s="24" t="s">
        <v>16</v>
      </c>
      <c r="D10" s="24" t="s">
        <v>411</v>
      </c>
      <c r="E10" s="24">
        <v>2018</v>
      </c>
      <c r="F10" s="24" t="s">
        <v>382</v>
      </c>
      <c r="G10" s="24">
        <v>18845951620</v>
      </c>
      <c r="H10" s="30" t="s">
        <v>573</v>
      </c>
      <c r="I10" s="30" t="s">
        <v>574</v>
      </c>
      <c r="J10" s="24" t="s">
        <v>410</v>
      </c>
      <c r="K10" s="24" t="s">
        <v>22</v>
      </c>
    </row>
    <row r="11" spans="1:11">
      <c r="A11" s="35">
        <v>10</v>
      </c>
      <c r="B11" s="24" t="s">
        <v>407</v>
      </c>
      <c r="C11" s="24" t="s">
        <v>16</v>
      </c>
      <c r="D11" s="24" t="s">
        <v>408</v>
      </c>
      <c r="E11" s="24">
        <v>2018</v>
      </c>
      <c r="F11" s="24" t="s">
        <v>382</v>
      </c>
      <c r="G11" s="24">
        <v>13674591462</v>
      </c>
      <c r="H11" s="30" t="s">
        <v>573</v>
      </c>
      <c r="I11" s="30" t="s">
        <v>574</v>
      </c>
      <c r="J11" s="24" t="s">
        <v>407</v>
      </c>
      <c r="K11" s="24" t="s">
        <v>22</v>
      </c>
    </row>
    <row r="12" spans="1:11">
      <c r="A12" s="35">
        <v>11</v>
      </c>
      <c r="B12" s="24" t="s">
        <v>522</v>
      </c>
      <c r="C12" s="24" t="s">
        <v>16</v>
      </c>
      <c r="D12" s="24" t="s">
        <v>523</v>
      </c>
      <c r="E12" s="24">
        <v>2019</v>
      </c>
      <c r="F12" s="24" t="s">
        <v>13</v>
      </c>
      <c r="G12" s="24">
        <v>18841706585</v>
      </c>
      <c r="H12" s="30" t="s">
        <v>563</v>
      </c>
      <c r="I12" s="30" t="s">
        <v>574</v>
      </c>
      <c r="J12" s="24" t="s">
        <v>522</v>
      </c>
      <c r="K12" s="24" t="s">
        <v>564</v>
      </c>
    </row>
    <row r="13" spans="1:11">
      <c r="A13" s="35">
        <v>12</v>
      </c>
      <c r="B13" s="30" t="s">
        <v>435</v>
      </c>
      <c r="C13" s="30" t="s">
        <v>11</v>
      </c>
      <c r="D13" s="30" t="s">
        <v>436</v>
      </c>
      <c r="E13" s="30">
        <v>2018</v>
      </c>
      <c r="F13" s="30" t="s">
        <v>293</v>
      </c>
      <c r="G13" s="30">
        <v>18903679613</v>
      </c>
      <c r="H13" s="30" t="s">
        <v>573</v>
      </c>
      <c r="I13" s="30" t="s">
        <v>574</v>
      </c>
      <c r="J13" s="30" t="s">
        <v>435</v>
      </c>
      <c r="K13" s="24" t="s">
        <v>22</v>
      </c>
    </row>
    <row r="14" spans="1:11">
      <c r="A14" s="35">
        <v>13</v>
      </c>
      <c r="B14" s="30" t="s">
        <v>431</v>
      </c>
      <c r="C14" s="30" t="s">
        <v>11</v>
      </c>
      <c r="D14" s="30" t="s">
        <v>432</v>
      </c>
      <c r="E14" s="30">
        <v>2018</v>
      </c>
      <c r="F14" s="30" t="s">
        <v>13</v>
      </c>
      <c r="G14" s="30">
        <v>19904700957</v>
      </c>
      <c r="H14" s="30" t="s">
        <v>573</v>
      </c>
      <c r="I14" s="30" t="s">
        <v>574</v>
      </c>
      <c r="J14" s="30" t="s">
        <v>431</v>
      </c>
      <c r="K14" s="24" t="s">
        <v>22</v>
      </c>
    </row>
    <row r="15" spans="1:11">
      <c r="A15" s="35">
        <v>14</v>
      </c>
      <c r="B15" s="30" t="s">
        <v>447</v>
      </c>
      <c r="C15" s="30" t="s">
        <v>11</v>
      </c>
      <c r="D15" s="30" t="s">
        <v>448</v>
      </c>
      <c r="E15" s="30">
        <v>2019</v>
      </c>
      <c r="F15" s="30" t="s">
        <v>418</v>
      </c>
      <c r="G15" s="30">
        <v>19845916885</v>
      </c>
      <c r="H15" s="30" t="s">
        <v>563</v>
      </c>
      <c r="I15" s="30" t="s">
        <v>574</v>
      </c>
      <c r="J15" s="30" t="s">
        <v>447</v>
      </c>
      <c r="K15" s="24" t="s">
        <v>564</v>
      </c>
    </row>
    <row r="16" spans="1:11">
      <c r="A16" s="35">
        <v>15</v>
      </c>
      <c r="B16" s="30" t="s">
        <v>450</v>
      </c>
      <c r="C16" s="30" t="s">
        <v>11</v>
      </c>
      <c r="D16" s="30" t="s">
        <v>451</v>
      </c>
      <c r="E16" s="30">
        <v>2019</v>
      </c>
      <c r="F16" s="30" t="s">
        <v>418</v>
      </c>
      <c r="G16" s="30">
        <v>18846135190</v>
      </c>
      <c r="H16" s="30" t="s">
        <v>563</v>
      </c>
      <c r="I16" s="30" t="s">
        <v>574</v>
      </c>
      <c r="J16" s="30" t="s">
        <v>450</v>
      </c>
      <c r="K16" s="24" t="s">
        <v>564</v>
      </c>
    </row>
    <row r="17" spans="1:11">
      <c r="A17" s="35">
        <v>16</v>
      </c>
      <c r="B17" s="30" t="s">
        <v>512</v>
      </c>
      <c r="C17" s="30" t="s">
        <v>11</v>
      </c>
      <c r="D17" s="30" t="s">
        <v>513</v>
      </c>
      <c r="E17" s="30">
        <v>2019</v>
      </c>
      <c r="F17" s="30" t="s">
        <v>13</v>
      </c>
      <c r="G17" s="30">
        <v>18147151942</v>
      </c>
      <c r="H17" s="30" t="s">
        <v>563</v>
      </c>
      <c r="I17" s="30" t="s">
        <v>574</v>
      </c>
      <c r="J17" s="30" t="s">
        <v>512</v>
      </c>
      <c r="K17" s="24" t="s">
        <v>564</v>
      </c>
    </row>
    <row r="18" spans="1:11">
      <c r="A18" s="35">
        <v>17</v>
      </c>
      <c r="B18" s="30" t="s">
        <v>106</v>
      </c>
      <c r="C18" s="30" t="s">
        <v>16</v>
      </c>
      <c r="D18" s="30" t="s">
        <v>107</v>
      </c>
      <c r="E18" s="30">
        <v>2019</v>
      </c>
      <c r="F18" s="30" t="s">
        <v>77</v>
      </c>
      <c r="G18" s="30">
        <v>18345532340</v>
      </c>
      <c r="H18" s="30" t="s">
        <v>563</v>
      </c>
      <c r="I18" s="30" t="s">
        <v>574</v>
      </c>
      <c r="J18" s="30" t="s">
        <v>106</v>
      </c>
      <c r="K18" s="24" t="s">
        <v>564</v>
      </c>
    </row>
    <row r="19" spans="1:11">
      <c r="A19" s="35">
        <v>18</v>
      </c>
      <c r="B19" s="30" t="s">
        <v>524</v>
      </c>
      <c r="C19" s="30" t="s">
        <v>11</v>
      </c>
      <c r="D19" s="30" t="s">
        <v>525</v>
      </c>
      <c r="E19" s="30">
        <v>2018</v>
      </c>
      <c r="F19" s="30" t="s">
        <v>13</v>
      </c>
      <c r="G19" s="30">
        <v>15776573589</v>
      </c>
      <c r="H19" s="30" t="s">
        <v>575</v>
      </c>
      <c r="I19" s="30" t="s">
        <v>574</v>
      </c>
      <c r="J19" s="30" t="s">
        <v>524</v>
      </c>
      <c r="K19" s="24" t="s">
        <v>564</v>
      </c>
    </row>
    <row r="20" spans="1:11">
      <c r="A20" s="35">
        <v>19</v>
      </c>
      <c r="B20" s="24" t="s">
        <v>487</v>
      </c>
      <c r="C20" s="24" t="s">
        <v>11</v>
      </c>
      <c r="D20" s="24" t="s">
        <v>488</v>
      </c>
      <c r="E20" s="24">
        <v>2018</v>
      </c>
      <c r="F20" s="24" t="s">
        <v>293</v>
      </c>
      <c r="G20" s="24">
        <v>13199417865</v>
      </c>
      <c r="H20" s="24" t="s">
        <v>570</v>
      </c>
      <c r="I20" s="30" t="s">
        <v>576</v>
      </c>
      <c r="J20" s="24" t="s">
        <v>487</v>
      </c>
      <c r="K20" s="24" t="s">
        <v>572</v>
      </c>
    </row>
    <row r="21" spans="1:11">
      <c r="A21" s="35">
        <v>20</v>
      </c>
      <c r="B21" s="24" t="s">
        <v>489</v>
      </c>
      <c r="C21" s="24" t="s">
        <v>11</v>
      </c>
      <c r="D21" s="24" t="s">
        <v>490</v>
      </c>
      <c r="E21" s="24">
        <v>2018</v>
      </c>
      <c r="F21" s="24" t="s">
        <v>293</v>
      </c>
      <c r="G21" s="24">
        <v>19845920460</v>
      </c>
      <c r="H21" s="24" t="s">
        <v>570</v>
      </c>
      <c r="I21" s="30" t="s">
        <v>576</v>
      </c>
      <c r="J21" s="24" t="s">
        <v>489</v>
      </c>
      <c r="K21" s="24" t="s">
        <v>572</v>
      </c>
    </row>
    <row r="22" spans="1:11">
      <c r="A22" s="35">
        <v>21</v>
      </c>
      <c r="B22" s="24" t="s">
        <v>474</v>
      </c>
      <c r="C22" s="24" t="s">
        <v>11</v>
      </c>
      <c r="D22" s="24" t="s">
        <v>475</v>
      </c>
      <c r="E22" s="24">
        <v>2018</v>
      </c>
      <c r="F22" s="24" t="s">
        <v>293</v>
      </c>
      <c r="G22" s="24">
        <v>13204680945</v>
      </c>
      <c r="H22" s="24" t="s">
        <v>577</v>
      </c>
      <c r="I22" s="30" t="s">
        <v>576</v>
      </c>
      <c r="J22" s="24" t="s">
        <v>474</v>
      </c>
      <c r="K22" s="24" t="s">
        <v>578</v>
      </c>
    </row>
    <row r="23" spans="1:11">
      <c r="A23" s="35">
        <v>22</v>
      </c>
      <c r="B23" s="24" t="s">
        <v>370</v>
      </c>
      <c r="C23" s="24" t="s">
        <v>16</v>
      </c>
      <c r="D23" s="24" t="s">
        <v>371</v>
      </c>
      <c r="E23" s="24">
        <v>2018</v>
      </c>
      <c r="F23" s="24" t="s">
        <v>358</v>
      </c>
      <c r="G23" s="24">
        <v>15776583417</v>
      </c>
      <c r="H23" s="24" t="s">
        <v>579</v>
      </c>
      <c r="I23" s="30" t="s">
        <v>576</v>
      </c>
      <c r="J23" s="24" t="s">
        <v>370</v>
      </c>
      <c r="K23" s="24" t="s">
        <v>580</v>
      </c>
    </row>
    <row r="24" spans="1:11">
      <c r="A24" s="35">
        <v>23</v>
      </c>
      <c r="B24" s="24" t="s">
        <v>361</v>
      </c>
      <c r="C24" s="24" t="s">
        <v>16</v>
      </c>
      <c r="D24" s="24" t="s">
        <v>362</v>
      </c>
      <c r="E24" s="24">
        <v>2019</v>
      </c>
      <c r="F24" s="24" t="s">
        <v>358</v>
      </c>
      <c r="G24" s="24">
        <v>15034326719</v>
      </c>
      <c r="H24" s="24" t="s">
        <v>579</v>
      </c>
      <c r="I24" s="30" t="s">
        <v>576</v>
      </c>
      <c r="J24" s="24" t="s">
        <v>361</v>
      </c>
      <c r="K24" s="24" t="s">
        <v>580</v>
      </c>
    </row>
    <row r="25" spans="1:11">
      <c r="A25" s="35">
        <v>24</v>
      </c>
      <c r="B25" s="24" t="s">
        <v>491</v>
      </c>
      <c r="C25" s="24" t="s">
        <v>11</v>
      </c>
      <c r="D25" s="24" t="s">
        <v>492</v>
      </c>
      <c r="E25" s="24">
        <v>2019</v>
      </c>
      <c r="F25" s="24" t="s">
        <v>13</v>
      </c>
      <c r="G25" s="24">
        <v>19845915578</v>
      </c>
      <c r="H25" s="24" t="s">
        <v>579</v>
      </c>
      <c r="I25" s="30" t="s">
        <v>576</v>
      </c>
      <c r="J25" s="24" t="s">
        <v>491</v>
      </c>
      <c r="K25" s="24" t="s">
        <v>580</v>
      </c>
    </row>
    <row r="26" spans="1:11">
      <c r="A26" s="35">
        <v>25</v>
      </c>
      <c r="B26" s="24" t="s">
        <v>493</v>
      </c>
      <c r="C26" s="24" t="s">
        <v>11</v>
      </c>
      <c r="D26" s="24" t="s">
        <v>494</v>
      </c>
      <c r="E26" s="24">
        <v>2018</v>
      </c>
      <c r="F26" s="24" t="s">
        <v>13</v>
      </c>
      <c r="G26" s="24">
        <v>19845916796</v>
      </c>
      <c r="H26" s="24" t="s">
        <v>579</v>
      </c>
      <c r="I26" s="30" t="s">
        <v>576</v>
      </c>
      <c r="J26" s="24" t="s">
        <v>493</v>
      </c>
      <c r="K26" s="24" t="s">
        <v>580</v>
      </c>
    </row>
    <row r="27" spans="1:11">
      <c r="A27" s="35">
        <v>26</v>
      </c>
      <c r="B27" s="24" t="s">
        <v>499</v>
      </c>
      <c r="C27" s="24" t="s">
        <v>11</v>
      </c>
      <c r="D27" s="24" t="s">
        <v>500</v>
      </c>
      <c r="E27" s="24">
        <v>2019</v>
      </c>
      <c r="F27" s="24" t="s">
        <v>140</v>
      </c>
      <c r="G27" s="24">
        <v>15776563795</v>
      </c>
      <c r="H27" s="24" t="s">
        <v>579</v>
      </c>
      <c r="I27" s="30" t="s">
        <v>576</v>
      </c>
      <c r="J27" s="24" t="s">
        <v>499</v>
      </c>
      <c r="K27" s="24" t="s">
        <v>580</v>
      </c>
    </row>
    <row r="28" spans="1:11">
      <c r="A28" s="35">
        <v>27</v>
      </c>
      <c r="B28" s="24" t="s">
        <v>439</v>
      </c>
      <c r="C28" s="24" t="s">
        <v>11</v>
      </c>
      <c r="D28" s="24" t="s">
        <v>440</v>
      </c>
      <c r="E28" s="24">
        <v>2019</v>
      </c>
      <c r="F28" s="24" t="s">
        <v>13</v>
      </c>
      <c r="G28" s="24">
        <v>15734650966</v>
      </c>
      <c r="H28" s="24" t="s">
        <v>579</v>
      </c>
      <c r="I28" s="30" t="s">
        <v>576</v>
      </c>
      <c r="J28" s="24" t="s">
        <v>439</v>
      </c>
      <c r="K28" s="24" t="s">
        <v>580</v>
      </c>
    </row>
    <row r="29" spans="1:11">
      <c r="A29" s="35">
        <v>28</v>
      </c>
      <c r="B29" s="24" t="s">
        <v>443</v>
      </c>
      <c r="C29" s="24" t="s">
        <v>11</v>
      </c>
      <c r="D29" s="24" t="s">
        <v>444</v>
      </c>
      <c r="E29" s="24">
        <v>2019</v>
      </c>
      <c r="F29" s="24" t="s">
        <v>358</v>
      </c>
      <c r="G29" s="24">
        <v>15234483341</v>
      </c>
      <c r="H29" s="24" t="s">
        <v>579</v>
      </c>
      <c r="I29" s="30" t="s">
        <v>576</v>
      </c>
      <c r="J29" s="24" t="s">
        <v>443</v>
      </c>
      <c r="K29" s="24" t="s">
        <v>580</v>
      </c>
    </row>
    <row r="30" spans="1:11">
      <c r="A30" s="35">
        <v>29</v>
      </c>
      <c r="B30" s="24" t="s">
        <v>503</v>
      </c>
      <c r="C30" s="24" t="s">
        <v>11</v>
      </c>
      <c r="D30" s="24" t="s">
        <v>504</v>
      </c>
      <c r="E30" s="24">
        <v>2018</v>
      </c>
      <c r="F30" s="24" t="s">
        <v>382</v>
      </c>
      <c r="G30" s="24">
        <v>18545913901</v>
      </c>
      <c r="H30" s="24" t="s">
        <v>579</v>
      </c>
      <c r="I30" s="30" t="s">
        <v>576</v>
      </c>
      <c r="J30" s="24" t="s">
        <v>503</v>
      </c>
      <c r="K30" s="24" t="s">
        <v>580</v>
      </c>
    </row>
    <row r="31" spans="1:11">
      <c r="A31" s="35">
        <v>30</v>
      </c>
      <c r="B31" s="24" t="s">
        <v>441</v>
      </c>
      <c r="C31" s="24" t="s">
        <v>11</v>
      </c>
      <c r="D31" s="24" t="s">
        <v>442</v>
      </c>
      <c r="E31" s="24">
        <v>2019</v>
      </c>
      <c r="F31" s="24" t="s">
        <v>358</v>
      </c>
      <c r="G31" s="24">
        <v>15296648384</v>
      </c>
      <c r="H31" s="24" t="s">
        <v>579</v>
      </c>
      <c r="I31" s="30" t="s">
        <v>576</v>
      </c>
      <c r="J31" s="24" t="s">
        <v>441</v>
      </c>
      <c r="K31" s="24" t="s">
        <v>580</v>
      </c>
    </row>
    <row r="32" spans="1:11">
      <c r="A32" s="35">
        <v>31</v>
      </c>
      <c r="B32" s="24" t="s">
        <v>437</v>
      </c>
      <c r="C32" s="24" t="s">
        <v>11</v>
      </c>
      <c r="D32" s="24" t="s">
        <v>438</v>
      </c>
      <c r="E32" s="24">
        <v>2019</v>
      </c>
      <c r="F32" s="24" t="s">
        <v>13</v>
      </c>
      <c r="G32" s="24">
        <v>15734650188</v>
      </c>
      <c r="H32" s="24" t="s">
        <v>579</v>
      </c>
      <c r="I32" s="30" t="s">
        <v>576</v>
      </c>
      <c r="J32" s="24" t="s">
        <v>437</v>
      </c>
      <c r="K32" s="24" t="s">
        <v>580</v>
      </c>
    </row>
    <row r="33" spans="1:11">
      <c r="A33" s="35">
        <v>32</v>
      </c>
      <c r="B33" s="24" t="s">
        <v>495</v>
      </c>
      <c r="C33" s="24" t="s">
        <v>11</v>
      </c>
      <c r="D33" s="24" t="s">
        <v>496</v>
      </c>
      <c r="E33" s="24">
        <v>2018</v>
      </c>
      <c r="F33" s="24" t="s">
        <v>13</v>
      </c>
      <c r="G33" s="24">
        <v>18345524910</v>
      </c>
      <c r="H33" s="24" t="s">
        <v>579</v>
      </c>
      <c r="I33" s="30" t="s">
        <v>576</v>
      </c>
      <c r="J33" s="24" t="s">
        <v>495</v>
      </c>
      <c r="K33" s="24" t="s">
        <v>580</v>
      </c>
    </row>
    <row r="34" spans="1:11">
      <c r="A34" s="35">
        <v>33</v>
      </c>
      <c r="B34" s="24" t="s">
        <v>429</v>
      </c>
      <c r="C34" s="24" t="s">
        <v>11</v>
      </c>
      <c r="D34" s="24" t="s">
        <v>430</v>
      </c>
      <c r="E34" s="24">
        <v>2019</v>
      </c>
      <c r="F34" s="24" t="s">
        <v>13</v>
      </c>
      <c r="G34" s="24">
        <v>13504678474</v>
      </c>
      <c r="H34" s="24" t="s">
        <v>579</v>
      </c>
      <c r="I34" s="30" t="s">
        <v>576</v>
      </c>
      <c r="J34" s="24" t="s">
        <v>429</v>
      </c>
      <c r="K34" s="24" t="s">
        <v>580</v>
      </c>
    </row>
    <row r="35" spans="1:11">
      <c r="A35" s="35">
        <v>34</v>
      </c>
      <c r="B35" s="24" t="s">
        <v>37</v>
      </c>
      <c r="C35" s="24" t="s">
        <v>11</v>
      </c>
      <c r="D35" s="24" t="s">
        <v>38</v>
      </c>
      <c r="E35" s="24">
        <v>2018</v>
      </c>
      <c r="F35" s="24" t="s">
        <v>13</v>
      </c>
      <c r="G35" s="24">
        <v>15776581522</v>
      </c>
      <c r="H35" s="24" t="s">
        <v>581</v>
      </c>
      <c r="I35" s="24" t="s">
        <v>582</v>
      </c>
      <c r="J35" s="24" t="s">
        <v>37</v>
      </c>
      <c r="K35" s="24">
        <v>17</v>
      </c>
    </row>
    <row r="36" spans="1:11">
      <c r="A36" s="35">
        <v>35</v>
      </c>
      <c r="B36" s="24" t="s">
        <v>393</v>
      </c>
      <c r="C36" s="24" t="s">
        <v>16</v>
      </c>
      <c r="D36" s="24" t="s">
        <v>394</v>
      </c>
      <c r="E36" s="24">
        <v>2018</v>
      </c>
      <c r="F36" s="24" t="s">
        <v>382</v>
      </c>
      <c r="G36" s="24">
        <v>13136801970</v>
      </c>
      <c r="H36" s="24" t="s">
        <v>581</v>
      </c>
      <c r="I36" s="24" t="s">
        <v>582</v>
      </c>
      <c r="J36" s="24" t="s">
        <v>393</v>
      </c>
      <c r="K36" s="24">
        <v>17</v>
      </c>
    </row>
    <row r="37" spans="1:11">
      <c r="A37" s="35">
        <v>36</v>
      </c>
      <c r="B37" s="24" t="s">
        <v>478</v>
      </c>
      <c r="C37" s="24" t="s">
        <v>11</v>
      </c>
      <c r="D37" s="24" t="s">
        <v>479</v>
      </c>
      <c r="E37" s="24">
        <v>2018</v>
      </c>
      <c r="F37" s="24" t="s">
        <v>13</v>
      </c>
      <c r="G37" s="24">
        <v>15776580207</v>
      </c>
      <c r="H37" s="24" t="s">
        <v>581</v>
      </c>
      <c r="I37" s="24" t="s">
        <v>582</v>
      </c>
      <c r="J37" s="24" t="s">
        <v>478</v>
      </c>
      <c r="K37" s="24">
        <v>17</v>
      </c>
    </row>
    <row r="38" spans="1:11">
      <c r="A38" s="35">
        <v>37</v>
      </c>
      <c r="B38" s="24" t="s">
        <v>50</v>
      </c>
      <c r="C38" s="24" t="s">
        <v>11</v>
      </c>
      <c r="D38" s="24" t="s">
        <v>51</v>
      </c>
      <c r="E38" s="24">
        <v>2018</v>
      </c>
      <c r="F38" s="24" t="s">
        <v>13</v>
      </c>
      <c r="G38" s="24">
        <v>18360280821</v>
      </c>
      <c r="H38" s="24" t="s">
        <v>581</v>
      </c>
      <c r="I38" s="24" t="s">
        <v>582</v>
      </c>
      <c r="J38" s="24" t="s">
        <v>50</v>
      </c>
      <c r="K38" s="24">
        <v>17</v>
      </c>
    </row>
    <row r="39" spans="1:11">
      <c r="A39" s="35">
        <v>38</v>
      </c>
      <c r="B39" s="24" t="s">
        <v>132</v>
      </c>
      <c r="C39" s="24" t="s">
        <v>16</v>
      </c>
      <c r="D39" s="24" t="s">
        <v>133</v>
      </c>
      <c r="E39" s="24">
        <v>2018</v>
      </c>
      <c r="F39" s="24" t="s">
        <v>77</v>
      </c>
      <c r="G39" s="24">
        <v>15776583347</v>
      </c>
      <c r="H39" s="24" t="s">
        <v>581</v>
      </c>
      <c r="I39" s="24" t="s">
        <v>582</v>
      </c>
      <c r="J39" s="24" t="s">
        <v>132</v>
      </c>
      <c r="K39" s="24">
        <v>17</v>
      </c>
    </row>
    <row r="40" spans="1:11">
      <c r="A40" s="35">
        <v>39</v>
      </c>
      <c r="B40" s="24" t="s">
        <v>172</v>
      </c>
      <c r="C40" s="24" t="s">
        <v>11</v>
      </c>
      <c r="D40" s="24" t="s">
        <v>173</v>
      </c>
      <c r="E40" s="24">
        <v>2018</v>
      </c>
      <c r="F40" s="24" t="s">
        <v>140</v>
      </c>
      <c r="G40" s="24">
        <v>18249401788</v>
      </c>
      <c r="H40" s="24" t="s">
        <v>581</v>
      </c>
      <c r="I40" s="24" t="s">
        <v>582</v>
      </c>
      <c r="J40" s="24" t="s">
        <v>172</v>
      </c>
      <c r="K40" s="24">
        <v>17</v>
      </c>
    </row>
    <row r="41" spans="1:11">
      <c r="A41" s="35">
        <v>40</v>
      </c>
      <c r="B41" s="24" t="s">
        <v>467</v>
      </c>
      <c r="C41" s="24" t="s">
        <v>11</v>
      </c>
      <c r="D41" s="24" t="s">
        <v>90</v>
      </c>
      <c r="E41" s="24">
        <v>2018</v>
      </c>
      <c r="F41" s="24" t="s">
        <v>77</v>
      </c>
      <c r="G41" s="24">
        <v>15694594055</v>
      </c>
      <c r="H41" s="24" t="s">
        <v>581</v>
      </c>
      <c r="I41" s="24" t="s">
        <v>582</v>
      </c>
      <c r="J41" s="24" t="s">
        <v>467</v>
      </c>
      <c r="K41" s="24">
        <v>17</v>
      </c>
    </row>
    <row r="42" spans="1:11">
      <c r="A42" s="35">
        <v>41</v>
      </c>
      <c r="B42" s="24" t="s">
        <v>145</v>
      </c>
      <c r="C42" s="24" t="s">
        <v>16</v>
      </c>
      <c r="D42" s="24" t="s">
        <v>146</v>
      </c>
      <c r="E42" s="24">
        <v>2019</v>
      </c>
      <c r="F42" s="24" t="s">
        <v>140</v>
      </c>
      <c r="G42" s="24">
        <v>15699667356</v>
      </c>
      <c r="H42" s="24" t="s">
        <v>581</v>
      </c>
      <c r="I42" s="24" t="s">
        <v>582</v>
      </c>
      <c r="J42" s="24" t="s">
        <v>145</v>
      </c>
      <c r="K42" s="24">
        <v>17</v>
      </c>
    </row>
    <row r="43" spans="1:11">
      <c r="A43" s="35">
        <v>42</v>
      </c>
      <c r="B43" s="24" t="s">
        <v>459</v>
      </c>
      <c r="C43" s="24" t="s">
        <v>16</v>
      </c>
      <c r="D43" s="24" t="s">
        <v>460</v>
      </c>
      <c r="E43" s="24">
        <v>2019</v>
      </c>
      <c r="F43" s="24" t="s">
        <v>140</v>
      </c>
      <c r="G43" s="24">
        <v>13251665400</v>
      </c>
      <c r="H43" s="24" t="s">
        <v>581</v>
      </c>
      <c r="I43" s="24" t="s">
        <v>582</v>
      </c>
      <c r="J43" s="24" t="s">
        <v>459</v>
      </c>
      <c r="K43" s="24">
        <v>17</v>
      </c>
    </row>
    <row r="44" spans="1:11">
      <c r="A44" s="35">
        <v>43</v>
      </c>
      <c r="B44" s="24" t="s">
        <v>481</v>
      </c>
      <c r="C44" s="24" t="s">
        <v>11</v>
      </c>
      <c r="D44" s="24" t="s">
        <v>482</v>
      </c>
      <c r="E44" s="24">
        <v>2018</v>
      </c>
      <c r="F44" s="24" t="s">
        <v>13</v>
      </c>
      <c r="G44" s="24">
        <v>18645900839</v>
      </c>
      <c r="H44" s="24" t="s">
        <v>581</v>
      </c>
      <c r="I44" s="24" t="s">
        <v>582</v>
      </c>
      <c r="J44" s="24" t="s">
        <v>481</v>
      </c>
      <c r="K44" s="24">
        <v>17</v>
      </c>
    </row>
    <row r="45" spans="1:11">
      <c r="A45" s="35">
        <v>44</v>
      </c>
      <c r="B45" s="24" t="s">
        <v>483</v>
      </c>
      <c r="C45" s="24" t="s">
        <v>16</v>
      </c>
      <c r="D45" s="24" t="s">
        <v>484</v>
      </c>
      <c r="E45" s="24">
        <v>2018</v>
      </c>
      <c r="F45" s="24" t="s">
        <v>13</v>
      </c>
      <c r="G45" s="24">
        <v>15776581376</v>
      </c>
      <c r="H45" s="24" t="s">
        <v>581</v>
      </c>
      <c r="I45" s="24" t="s">
        <v>582</v>
      </c>
      <c r="J45" s="24" t="s">
        <v>483</v>
      </c>
      <c r="K45" s="24">
        <v>17</v>
      </c>
    </row>
    <row r="46" spans="1:11">
      <c r="A46" s="35">
        <v>45</v>
      </c>
      <c r="B46" s="24" t="s">
        <v>485</v>
      </c>
      <c r="C46" s="24" t="s">
        <v>16</v>
      </c>
      <c r="D46" s="24" t="s">
        <v>486</v>
      </c>
      <c r="E46" s="24">
        <v>2018</v>
      </c>
      <c r="F46" s="24" t="s">
        <v>13</v>
      </c>
      <c r="G46" s="24">
        <v>15776575536</v>
      </c>
      <c r="H46" s="24" t="s">
        <v>581</v>
      </c>
      <c r="I46" s="24" t="s">
        <v>582</v>
      </c>
      <c r="J46" s="24" t="s">
        <v>485</v>
      </c>
      <c r="K46" s="24">
        <v>17</v>
      </c>
    </row>
    <row r="47" spans="1:11">
      <c r="A47" s="35">
        <v>46</v>
      </c>
      <c r="B47" s="24" t="s">
        <v>407</v>
      </c>
      <c r="C47" s="24" t="s">
        <v>16</v>
      </c>
      <c r="D47" s="24" t="s">
        <v>408</v>
      </c>
      <c r="E47" s="24">
        <v>2018</v>
      </c>
      <c r="F47" s="24" t="s">
        <v>13</v>
      </c>
      <c r="G47" s="24">
        <v>13674591462</v>
      </c>
      <c r="H47" s="24" t="s">
        <v>583</v>
      </c>
      <c r="I47" s="24" t="s">
        <v>582</v>
      </c>
      <c r="J47" s="24" t="s">
        <v>407</v>
      </c>
      <c r="K47" s="24">
        <v>3</v>
      </c>
    </row>
    <row r="48" spans="1:11">
      <c r="A48" s="35">
        <v>47</v>
      </c>
      <c r="B48" s="24" t="s">
        <v>377</v>
      </c>
      <c r="C48" s="24" t="s">
        <v>16</v>
      </c>
      <c r="D48" s="24" t="s">
        <v>378</v>
      </c>
      <c r="E48" s="24">
        <v>2019</v>
      </c>
      <c r="F48" s="24" t="s">
        <v>13</v>
      </c>
      <c r="G48" s="24">
        <v>18663065663</v>
      </c>
      <c r="H48" s="24" t="s">
        <v>584</v>
      </c>
      <c r="I48" s="24" t="s">
        <v>582</v>
      </c>
      <c r="J48" s="24" t="s">
        <v>377</v>
      </c>
      <c r="K48" s="24">
        <v>2</v>
      </c>
    </row>
    <row r="49" spans="1:11">
      <c r="A49" s="35">
        <v>48</v>
      </c>
      <c r="B49" s="24" t="s">
        <v>374</v>
      </c>
      <c r="C49" s="24" t="s">
        <v>16</v>
      </c>
      <c r="D49" s="24" t="s">
        <v>375</v>
      </c>
      <c r="E49" s="24">
        <v>2019</v>
      </c>
      <c r="F49" s="24" t="s">
        <v>13</v>
      </c>
      <c r="G49" s="24">
        <v>18375433865</v>
      </c>
      <c r="H49" s="24" t="s">
        <v>585</v>
      </c>
      <c r="I49" s="24" t="s">
        <v>582</v>
      </c>
      <c r="J49" s="24" t="s">
        <v>374</v>
      </c>
      <c r="K49" s="24">
        <v>1</v>
      </c>
    </row>
    <row r="50" spans="1:11">
      <c r="A50" s="35">
        <v>49</v>
      </c>
      <c r="B50" s="24" t="s">
        <v>407</v>
      </c>
      <c r="C50" s="24" t="s">
        <v>16</v>
      </c>
      <c r="D50" s="24" t="s">
        <v>408</v>
      </c>
      <c r="E50" s="24">
        <v>2018</v>
      </c>
      <c r="F50" s="24" t="s">
        <v>382</v>
      </c>
      <c r="G50" s="24">
        <v>13674591462</v>
      </c>
      <c r="H50" s="24" t="s">
        <v>583</v>
      </c>
      <c r="I50" s="24" t="s">
        <v>582</v>
      </c>
      <c r="J50" s="24" t="s">
        <v>407</v>
      </c>
      <c r="K50" s="24" t="s">
        <v>586</v>
      </c>
    </row>
    <row r="51" spans="1:11">
      <c r="A51" s="35">
        <v>50</v>
      </c>
      <c r="B51" s="24" t="s">
        <v>377</v>
      </c>
      <c r="C51" s="24" t="s">
        <v>16</v>
      </c>
      <c r="D51" s="24" t="s">
        <v>378</v>
      </c>
      <c r="E51" s="24">
        <v>2019</v>
      </c>
      <c r="F51" s="24" t="s">
        <v>358</v>
      </c>
      <c r="G51" s="24">
        <v>18663065663</v>
      </c>
      <c r="H51" s="24" t="s">
        <v>584</v>
      </c>
      <c r="I51" s="24" t="s">
        <v>582</v>
      </c>
      <c r="J51" s="24" t="s">
        <v>377</v>
      </c>
      <c r="K51" s="24" t="s">
        <v>587</v>
      </c>
    </row>
    <row r="52" spans="1:11">
      <c r="A52" s="35">
        <v>51</v>
      </c>
      <c r="B52" s="24" t="s">
        <v>374</v>
      </c>
      <c r="C52" s="24" t="s">
        <v>16</v>
      </c>
      <c r="D52" s="24" t="s">
        <v>375</v>
      </c>
      <c r="E52" s="24">
        <v>2019</v>
      </c>
      <c r="F52" s="24" t="s">
        <v>358</v>
      </c>
      <c r="G52" s="24">
        <v>18375433865</v>
      </c>
      <c r="H52" s="24" t="s">
        <v>585</v>
      </c>
      <c r="I52" s="24" t="s">
        <v>582</v>
      </c>
      <c r="J52" s="24" t="s">
        <v>374</v>
      </c>
      <c r="K52" s="24" t="s">
        <v>588</v>
      </c>
    </row>
    <row r="53" spans="1:11">
      <c r="A53" s="35">
        <v>52</v>
      </c>
      <c r="B53" s="30" t="s">
        <v>28</v>
      </c>
      <c r="C53" s="30" t="s">
        <v>11</v>
      </c>
      <c r="D53" s="30" t="s">
        <v>29</v>
      </c>
      <c r="E53" s="30">
        <v>2018</v>
      </c>
      <c r="F53" s="24" t="s">
        <v>13</v>
      </c>
      <c r="G53" s="30">
        <v>15776581198</v>
      </c>
      <c r="H53" s="30" t="s">
        <v>589</v>
      </c>
      <c r="I53" s="30" t="s">
        <v>590</v>
      </c>
      <c r="J53" s="30" t="s">
        <v>28</v>
      </c>
      <c r="K53" s="24" t="s">
        <v>591</v>
      </c>
    </row>
    <row r="54" spans="1:11">
      <c r="A54" s="35">
        <v>53</v>
      </c>
      <c r="B54" s="30" t="s">
        <v>383</v>
      </c>
      <c r="C54" s="30" t="s">
        <v>11</v>
      </c>
      <c r="D54" s="30" t="s">
        <v>384</v>
      </c>
      <c r="E54" s="30">
        <v>2018</v>
      </c>
      <c r="F54" s="24" t="s">
        <v>13</v>
      </c>
      <c r="G54" s="30">
        <v>18845636578</v>
      </c>
      <c r="H54" s="30" t="s">
        <v>589</v>
      </c>
      <c r="I54" s="30" t="s">
        <v>590</v>
      </c>
      <c r="J54" s="30" t="s">
        <v>383</v>
      </c>
      <c r="K54" s="24" t="s">
        <v>591</v>
      </c>
    </row>
    <row r="55" spans="1:11">
      <c r="A55" s="35">
        <v>54</v>
      </c>
      <c r="B55" s="30" t="s">
        <v>319</v>
      </c>
      <c r="C55" s="30" t="s">
        <v>11</v>
      </c>
      <c r="D55" s="30" t="s">
        <v>320</v>
      </c>
      <c r="E55" s="30">
        <v>2019</v>
      </c>
      <c r="F55" s="24" t="s">
        <v>13</v>
      </c>
      <c r="G55" s="30">
        <v>18249623653</v>
      </c>
      <c r="H55" s="30" t="s">
        <v>592</v>
      </c>
      <c r="I55" s="30" t="s">
        <v>590</v>
      </c>
      <c r="J55" s="30" t="s">
        <v>319</v>
      </c>
      <c r="K55" s="24" t="s">
        <v>593</v>
      </c>
    </row>
    <row r="56" spans="1:11">
      <c r="A56" s="35">
        <v>55</v>
      </c>
      <c r="B56" s="30" t="s">
        <v>374</v>
      </c>
      <c r="C56" s="30" t="s">
        <v>16</v>
      </c>
      <c r="D56" s="30" t="s">
        <v>375</v>
      </c>
      <c r="E56" s="30">
        <v>2019</v>
      </c>
      <c r="F56" s="24" t="s">
        <v>13</v>
      </c>
      <c r="G56" s="30">
        <v>18375433865</v>
      </c>
      <c r="H56" s="30" t="s">
        <v>594</v>
      </c>
      <c r="I56" s="30" t="s">
        <v>590</v>
      </c>
      <c r="J56" s="30" t="s">
        <v>374</v>
      </c>
      <c r="K56" s="24" t="s">
        <v>595</v>
      </c>
    </row>
    <row r="57" spans="1:11">
      <c r="A57" s="35">
        <v>56</v>
      </c>
      <c r="B57" s="30" t="s">
        <v>516</v>
      </c>
      <c r="C57" s="30" t="s">
        <v>11</v>
      </c>
      <c r="D57" s="30" t="s">
        <v>517</v>
      </c>
      <c r="E57" s="30">
        <v>2018</v>
      </c>
      <c r="F57" s="24" t="s">
        <v>13</v>
      </c>
      <c r="G57" s="30">
        <v>15765962838</v>
      </c>
      <c r="H57" s="30" t="s">
        <v>594</v>
      </c>
      <c r="I57" s="30" t="s">
        <v>590</v>
      </c>
      <c r="J57" s="30" t="s">
        <v>516</v>
      </c>
      <c r="K57" s="24" t="s">
        <v>595</v>
      </c>
    </row>
    <row r="58" spans="1:11">
      <c r="A58" s="35">
        <v>57</v>
      </c>
      <c r="B58" s="30" t="s">
        <v>518</v>
      </c>
      <c r="C58" s="30" t="s">
        <v>16</v>
      </c>
      <c r="D58" s="30" t="s">
        <v>519</v>
      </c>
      <c r="E58" s="30">
        <v>2019</v>
      </c>
      <c r="F58" s="24" t="s">
        <v>13</v>
      </c>
      <c r="G58" s="30">
        <v>17645416996</v>
      </c>
      <c r="H58" s="30" t="s">
        <v>594</v>
      </c>
      <c r="I58" s="30" t="s">
        <v>590</v>
      </c>
      <c r="J58" s="30" t="s">
        <v>518</v>
      </c>
      <c r="K58" s="24" t="s">
        <v>595</v>
      </c>
    </row>
    <row r="59" spans="1:11">
      <c r="A59" s="35">
        <v>58</v>
      </c>
      <c r="B59" s="30" t="s">
        <v>386</v>
      </c>
      <c r="C59" s="30" t="s">
        <v>11</v>
      </c>
      <c r="D59" s="30" t="s">
        <v>387</v>
      </c>
      <c r="E59" s="30">
        <v>2018</v>
      </c>
      <c r="F59" s="24" t="s">
        <v>13</v>
      </c>
      <c r="G59" s="30">
        <v>15776581189</v>
      </c>
      <c r="H59" s="30" t="s">
        <v>594</v>
      </c>
      <c r="I59" s="30" t="s">
        <v>590</v>
      </c>
      <c r="J59" s="30" t="s">
        <v>386</v>
      </c>
      <c r="K59" s="24" t="s">
        <v>595</v>
      </c>
    </row>
    <row r="60" spans="1:11">
      <c r="A60" s="35">
        <v>59</v>
      </c>
      <c r="B60" s="30" t="s">
        <v>42</v>
      </c>
      <c r="C60" s="30" t="s">
        <v>16</v>
      </c>
      <c r="D60" s="30" t="s">
        <v>43</v>
      </c>
      <c r="E60" s="30">
        <v>2018</v>
      </c>
      <c r="F60" s="24" t="s">
        <v>13</v>
      </c>
      <c r="G60" s="30">
        <v>15943366456</v>
      </c>
      <c r="H60" s="30" t="s">
        <v>596</v>
      </c>
      <c r="I60" s="30" t="s">
        <v>590</v>
      </c>
      <c r="J60" s="30" t="s">
        <v>42</v>
      </c>
      <c r="K60" s="24" t="s">
        <v>27</v>
      </c>
    </row>
    <row r="61" spans="1:11">
      <c r="A61" s="35">
        <v>60</v>
      </c>
      <c r="B61" s="30" t="s">
        <v>185</v>
      </c>
      <c r="C61" s="30" t="s">
        <v>11</v>
      </c>
      <c r="D61" s="30" t="s">
        <v>186</v>
      </c>
      <c r="E61" s="30">
        <v>2019</v>
      </c>
      <c r="F61" s="24" t="s">
        <v>13</v>
      </c>
      <c r="G61" s="30">
        <v>17604653983</v>
      </c>
      <c r="H61" s="30" t="s">
        <v>592</v>
      </c>
      <c r="I61" s="30" t="s">
        <v>590</v>
      </c>
      <c r="J61" s="30" t="s">
        <v>185</v>
      </c>
      <c r="K61" s="24" t="s">
        <v>597</v>
      </c>
    </row>
    <row r="62" spans="1:11">
      <c r="A62" s="35">
        <v>61</v>
      </c>
      <c r="B62" s="30" t="s">
        <v>472</v>
      </c>
      <c r="C62" s="30" t="s">
        <v>16</v>
      </c>
      <c r="D62" s="30" t="s">
        <v>473</v>
      </c>
      <c r="E62" s="30">
        <v>2019</v>
      </c>
      <c r="F62" s="24" t="s">
        <v>13</v>
      </c>
      <c r="G62" s="30">
        <v>18245718758</v>
      </c>
      <c r="H62" s="30" t="s">
        <v>598</v>
      </c>
      <c r="I62" s="30" t="s">
        <v>590</v>
      </c>
      <c r="J62" s="30" t="s">
        <v>472</v>
      </c>
      <c r="K62" s="24" t="s">
        <v>599</v>
      </c>
    </row>
    <row r="63" spans="1:11">
      <c r="A63" s="35">
        <v>62</v>
      </c>
      <c r="B63" s="30" t="s">
        <v>600</v>
      </c>
      <c r="C63" s="30" t="s">
        <v>11</v>
      </c>
      <c r="D63" s="30" t="s">
        <v>510</v>
      </c>
      <c r="E63" s="30">
        <v>2019</v>
      </c>
      <c r="F63" s="24" t="s">
        <v>13</v>
      </c>
      <c r="G63" s="30">
        <v>13946955388</v>
      </c>
      <c r="H63" s="30" t="s">
        <v>601</v>
      </c>
      <c r="I63" s="30" t="s">
        <v>590</v>
      </c>
      <c r="J63" s="30" t="s">
        <v>600</v>
      </c>
      <c r="K63" s="24" t="s">
        <v>602</v>
      </c>
    </row>
    <row r="64" spans="1:11">
      <c r="A64" s="35">
        <v>63</v>
      </c>
      <c r="B64" s="30" t="s">
        <v>465</v>
      </c>
      <c r="C64" s="30" t="s">
        <v>16</v>
      </c>
      <c r="D64" s="30" t="s">
        <v>466</v>
      </c>
      <c r="E64" s="30">
        <v>2019</v>
      </c>
      <c r="F64" s="24" t="s">
        <v>13</v>
      </c>
      <c r="G64" s="30">
        <v>13359598296</v>
      </c>
      <c r="H64" s="30" t="s">
        <v>603</v>
      </c>
      <c r="I64" s="30" t="s">
        <v>590</v>
      </c>
      <c r="J64" s="30" t="s">
        <v>465</v>
      </c>
      <c r="K64" s="24" t="s">
        <v>604</v>
      </c>
    </row>
    <row r="65" spans="1:11">
      <c r="A65" s="35">
        <v>64</v>
      </c>
      <c r="B65" s="30" t="s">
        <v>520</v>
      </c>
      <c r="C65" s="30" t="s">
        <v>11</v>
      </c>
      <c r="D65" s="30" t="s">
        <v>521</v>
      </c>
      <c r="E65" s="30">
        <v>2019</v>
      </c>
      <c r="F65" s="24" t="s">
        <v>13</v>
      </c>
      <c r="G65" s="30">
        <v>18045981326</v>
      </c>
      <c r="H65" s="30" t="s">
        <v>605</v>
      </c>
      <c r="I65" s="30" t="s">
        <v>590</v>
      </c>
      <c r="J65" s="30" t="s">
        <v>520</v>
      </c>
      <c r="K65" s="24" t="s">
        <v>599</v>
      </c>
    </row>
    <row r="66" spans="1:11">
      <c r="A66" s="35">
        <v>65</v>
      </c>
      <c r="B66" s="30" t="s">
        <v>114</v>
      </c>
      <c r="C66" s="30" t="s">
        <v>16</v>
      </c>
      <c r="D66" s="30" t="s">
        <v>115</v>
      </c>
      <c r="E66" s="30">
        <v>2019</v>
      </c>
      <c r="F66" s="24" t="s">
        <v>13</v>
      </c>
      <c r="G66" s="30">
        <v>15145937862</v>
      </c>
      <c r="H66" s="30" t="s">
        <v>603</v>
      </c>
      <c r="I66" s="30" t="s">
        <v>590</v>
      </c>
      <c r="J66" s="30" t="s">
        <v>114</v>
      </c>
      <c r="K66" s="24" t="s">
        <v>604</v>
      </c>
    </row>
    <row r="67" spans="1:11">
      <c r="A67" s="35">
        <v>66</v>
      </c>
      <c r="B67" s="30" t="s">
        <v>468</v>
      </c>
      <c r="C67" s="30" t="s">
        <v>16</v>
      </c>
      <c r="D67" s="30" t="s">
        <v>469</v>
      </c>
      <c r="E67" s="30">
        <v>2019</v>
      </c>
      <c r="F67" s="24" t="s">
        <v>13</v>
      </c>
      <c r="G67" s="30">
        <v>13263647868</v>
      </c>
      <c r="H67" s="30" t="s">
        <v>594</v>
      </c>
      <c r="I67" s="30" t="s">
        <v>590</v>
      </c>
      <c r="J67" s="30" t="s">
        <v>468</v>
      </c>
      <c r="K67" s="24" t="s">
        <v>606</v>
      </c>
    </row>
    <row r="68" spans="1:11">
      <c r="A68" s="35">
        <v>67</v>
      </c>
      <c r="B68" s="30" t="s">
        <v>39</v>
      </c>
      <c r="C68" s="30" t="s">
        <v>11</v>
      </c>
      <c r="D68" s="30" t="s">
        <v>40</v>
      </c>
      <c r="E68" s="30">
        <v>2019</v>
      </c>
      <c r="F68" s="24" t="s">
        <v>13</v>
      </c>
      <c r="G68" s="30">
        <v>13039822959</v>
      </c>
      <c r="H68" s="30" t="s">
        <v>594</v>
      </c>
      <c r="I68" s="30" t="s">
        <v>590</v>
      </c>
      <c r="J68" s="30" t="s">
        <v>39</v>
      </c>
      <c r="K68" s="24" t="s">
        <v>606</v>
      </c>
    </row>
    <row r="69" spans="1:11">
      <c r="A69" s="35">
        <v>68</v>
      </c>
      <c r="B69" s="30" t="s">
        <v>453</v>
      </c>
      <c r="C69" s="30" t="s">
        <v>11</v>
      </c>
      <c r="D69" s="30" t="s">
        <v>454</v>
      </c>
      <c r="E69" s="30">
        <v>2019</v>
      </c>
      <c r="F69" s="24" t="s">
        <v>13</v>
      </c>
      <c r="G69" s="30">
        <v>13149590596</v>
      </c>
      <c r="H69" s="30" t="s">
        <v>594</v>
      </c>
      <c r="I69" s="30" t="s">
        <v>590</v>
      </c>
      <c r="J69" s="30" t="s">
        <v>453</v>
      </c>
      <c r="K69" s="24" t="s">
        <v>606</v>
      </c>
    </row>
    <row r="70" spans="1:11">
      <c r="A70" s="35">
        <v>69</v>
      </c>
      <c r="B70" s="30" t="s">
        <v>526</v>
      </c>
      <c r="C70" s="30" t="s">
        <v>16</v>
      </c>
      <c r="D70" s="30" t="s">
        <v>40</v>
      </c>
      <c r="E70" s="30">
        <v>2018</v>
      </c>
      <c r="F70" s="24" t="s">
        <v>13</v>
      </c>
      <c r="G70" s="30">
        <v>15776583175</v>
      </c>
      <c r="H70" s="30" t="s">
        <v>598</v>
      </c>
      <c r="I70" s="30" t="s">
        <v>590</v>
      </c>
      <c r="J70" s="30" t="s">
        <v>526</v>
      </c>
      <c r="K70" s="24" t="s">
        <v>607</v>
      </c>
    </row>
    <row r="71" spans="1:11">
      <c r="A71" s="35">
        <v>70</v>
      </c>
      <c r="B71" s="30" t="s">
        <v>514</v>
      </c>
      <c r="C71" s="30" t="s">
        <v>16</v>
      </c>
      <c r="D71" s="30" t="s">
        <v>515</v>
      </c>
      <c r="E71" s="30">
        <v>2019</v>
      </c>
      <c r="F71" s="24" t="s">
        <v>13</v>
      </c>
      <c r="G71" s="30">
        <v>18614099246</v>
      </c>
      <c r="H71" s="30" t="s">
        <v>598</v>
      </c>
      <c r="I71" s="30" t="s">
        <v>590</v>
      </c>
      <c r="J71" s="30" t="s">
        <v>514</v>
      </c>
      <c r="K71" s="24" t="s">
        <v>607</v>
      </c>
    </row>
    <row r="72" spans="1:11">
      <c r="A72" s="35">
        <v>71</v>
      </c>
      <c r="B72" s="24" t="s">
        <v>81</v>
      </c>
      <c r="C72" s="24" t="s">
        <v>16</v>
      </c>
      <c r="D72" s="30" t="s">
        <v>82</v>
      </c>
      <c r="E72" s="30">
        <v>2018</v>
      </c>
      <c r="F72" s="24" t="s">
        <v>13</v>
      </c>
      <c r="G72" s="24">
        <v>15604891068</v>
      </c>
      <c r="H72" s="30" t="s">
        <v>608</v>
      </c>
      <c r="I72" s="30" t="s">
        <v>609</v>
      </c>
      <c r="J72" s="24" t="s">
        <v>81</v>
      </c>
      <c r="K72" s="24" t="s">
        <v>610</v>
      </c>
    </row>
    <row r="73" spans="1:11">
      <c r="A73" s="35">
        <v>72</v>
      </c>
      <c r="B73" s="24" t="s">
        <v>497</v>
      </c>
      <c r="C73" s="24" t="s">
        <v>11</v>
      </c>
      <c r="D73" s="30" t="s">
        <v>498</v>
      </c>
      <c r="E73" s="30">
        <v>2018</v>
      </c>
      <c r="F73" s="24" t="s">
        <v>13</v>
      </c>
      <c r="G73" s="24">
        <v>15776580583</v>
      </c>
      <c r="H73" s="30" t="s">
        <v>611</v>
      </c>
      <c r="I73" s="30" t="s">
        <v>609</v>
      </c>
      <c r="J73" s="24" t="s">
        <v>497</v>
      </c>
      <c r="K73" s="24" t="s">
        <v>580</v>
      </c>
    </row>
    <row r="74" spans="1:11">
      <c r="A74" s="35">
        <v>73</v>
      </c>
      <c r="B74" s="24" t="s">
        <v>426</v>
      </c>
      <c r="C74" s="24" t="s">
        <v>11</v>
      </c>
      <c r="D74" s="30" t="s">
        <v>427</v>
      </c>
      <c r="E74" s="30">
        <v>2019</v>
      </c>
      <c r="F74" s="24" t="s">
        <v>13</v>
      </c>
      <c r="G74" s="24">
        <v>18644020916</v>
      </c>
      <c r="H74" s="30" t="s">
        <v>611</v>
      </c>
      <c r="I74" s="30" t="s">
        <v>609</v>
      </c>
      <c r="J74" s="24" t="s">
        <v>426</v>
      </c>
      <c r="K74" s="24" t="s">
        <v>580</v>
      </c>
    </row>
    <row r="75" spans="1:11">
      <c r="A75" s="35">
        <v>74</v>
      </c>
      <c r="B75" s="24" t="s">
        <v>316</v>
      </c>
      <c r="C75" s="24" t="s">
        <v>11</v>
      </c>
      <c r="D75" s="30" t="s">
        <v>317</v>
      </c>
      <c r="E75" s="30">
        <v>2019</v>
      </c>
      <c r="F75" s="24" t="s">
        <v>13</v>
      </c>
      <c r="G75" s="24">
        <v>19845953218</v>
      </c>
      <c r="H75" s="30" t="s">
        <v>612</v>
      </c>
      <c r="I75" s="30" t="s">
        <v>609</v>
      </c>
      <c r="J75" s="24" t="s">
        <v>316</v>
      </c>
      <c r="K75" s="24" t="s">
        <v>572</v>
      </c>
    </row>
    <row r="76" spans="1:11">
      <c r="A76" s="35">
        <v>75</v>
      </c>
      <c r="B76" s="24" t="s">
        <v>304</v>
      </c>
      <c r="C76" s="24" t="s">
        <v>11</v>
      </c>
      <c r="D76" s="30" t="s">
        <v>613</v>
      </c>
      <c r="E76" s="30">
        <v>2019</v>
      </c>
      <c r="F76" s="24" t="s">
        <v>13</v>
      </c>
      <c r="G76" s="24">
        <v>13624663530</v>
      </c>
      <c r="H76" s="39" t="s">
        <v>614</v>
      </c>
      <c r="I76" s="30" t="s">
        <v>609</v>
      </c>
      <c r="J76" s="24" t="s">
        <v>304</v>
      </c>
      <c r="K76" s="24" t="s">
        <v>610</v>
      </c>
    </row>
    <row r="77" spans="1:11">
      <c r="A77" s="35">
        <v>76</v>
      </c>
      <c r="B77" s="24" t="s">
        <v>433</v>
      </c>
      <c r="C77" s="24" t="s">
        <v>11</v>
      </c>
      <c r="D77" s="30" t="s">
        <v>434</v>
      </c>
      <c r="E77" s="30">
        <v>2018</v>
      </c>
      <c r="F77" s="24" t="s">
        <v>13</v>
      </c>
      <c r="G77" s="24">
        <v>15776575358</v>
      </c>
      <c r="H77" s="39" t="s">
        <v>614</v>
      </c>
      <c r="I77" s="30" t="s">
        <v>609</v>
      </c>
      <c r="J77" s="24" t="s">
        <v>433</v>
      </c>
      <c r="K77" s="24" t="s">
        <v>610</v>
      </c>
    </row>
    <row r="78" spans="1:11">
      <c r="A78" s="35">
        <v>77</v>
      </c>
      <c r="B78" s="24" t="s">
        <v>445</v>
      </c>
      <c r="C78" s="24" t="s">
        <v>11</v>
      </c>
      <c r="D78" s="30" t="s">
        <v>446</v>
      </c>
      <c r="E78" s="30">
        <v>2019</v>
      </c>
      <c r="F78" s="24" t="s">
        <v>13</v>
      </c>
      <c r="G78" s="24">
        <v>18329379660</v>
      </c>
      <c r="H78" s="30" t="s">
        <v>615</v>
      </c>
      <c r="I78" s="30" t="s">
        <v>609</v>
      </c>
      <c r="J78" s="24" t="s">
        <v>445</v>
      </c>
      <c r="K78" s="24" t="s">
        <v>610</v>
      </c>
    </row>
    <row r="79" spans="1:11">
      <c r="A79" s="35">
        <v>78</v>
      </c>
      <c r="B79" s="24" t="s">
        <v>423</v>
      </c>
      <c r="C79" s="24" t="s">
        <v>11</v>
      </c>
      <c r="D79" s="30" t="s">
        <v>424</v>
      </c>
      <c r="E79" s="30">
        <v>2019</v>
      </c>
      <c r="F79" s="24" t="s">
        <v>13</v>
      </c>
      <c r="G79" s="24">
        <v>13009397276</v>
      </c>
      <c r="H79" s="30" t="s">
        <v>615</v>
      </c>
      <c r="I79" s="30" t="s">
        <v>609</v>
      </c>
      <c r="J79" s="24" t="s">
        <v>423</v>
      </c>
      <c r="K79" s="24" t="s">
        <v>610</v>
      </c>
    </row>
    <row r="80" spans="1:11">
      <c r="A80" s="35">
        <v>79</v>
      </c>
      <c r="B80" s="24" t="s">
        <v>476</v>
      </c>
      <c r="C80" s="24" t="s">
        <v>11</v>
      </c>
      <c r="D80" s="30" t="s">
        <v>477</v>
      </c>
      <c r="E80" s="30">
        <v>2018</v>
      </c>
      <c r="F80" s="24" t="s">
        <v>13</v>
      </c>
      <c r="G80" s="24">
        <v>18814549320</v>
      </c>
      <c r="H80" s="30" t="s">
        <v>615</v>
      </c>
      <c r="I80" s="30" t="s">
        <v>609</v>
      </c>
      <c r="J80" s="24" t="s">
        <v>476</v>
      </c>
      <c r="K80" s="24" t="s">
        <v>610</v>
      </c>
    </row>
    <row r="81" spans="1:11">
      <c r="A81" s="35">
        <v>80</v>
      </c>
      <c r="B81" s="24" t="s">
        <v>291</v>
      </c>
      <c r="C81" s="24" t="s">
        <v>11</v>
      </c>
      <c r="D81" s="30" t="s">
        <v>292</v>
      </c>
      <c r="E81" s="30">
        <v>2018</v>
      </c>
      <c r="F81" s="24" t="s">
        <v>13</v>
      </c>
      <c r="G81" s="24">
        <v>15776574954</v>
      </c>
      <c r="H81" s="30" t="s">
        <v>616</v>
      </c>
      <c r="I81" s="30" t="s">
        <v>609</v>
      </c>
      <c r="J81" s="24" t="s">
        <v>291</v>
      </c>
      <c r="K81" s="24" t="s">
        <v>617</v>
      </c>
    </row>
    <row r="82" spans="1:11">
      <c r="A82" s="35">
        <v>81</v>
      </c>
      <c r="B82" s="24" t="s">
        <v>351</v>
      </c>
      <c r="C82" s="24" t="s">
        <v>11</v>
      </c>
      <c r="D82" s="30" t="s">
        <v>352</v>
      </c>
      <c r="E82" s="30">
        <v>2018</v>
      </c>
      <c r="F82" s="24" t="s">
        <v>13</v>
      </c>
      <c r="G82" s="24">
        <v>19845919551</v>
      </c>
      <c r="H82" s="30" t="s">
        <v>616</v>
      </c>
      <c r="I82" s="30" t="s">
        <v>609</v>
      </c>
      <c r="J82" s="24" t="s">
        <v>351</v>
      </c>
      <c r="K82" s="24" t="s">
        <v>617</v>
      </c>
    </row>
    <row r="83" spans="1:11">
      <c r="A83" s="35">
        <v>82</v>
      </c>
      <c r="B83" s="24" t="s">
        <v>313</v>
      </c>
      <c r="C83" s="24" t="s">
        <v>11</v>
      </c>
      <c r="D83" s="30" t="s">
        <v>314</v>
      </c>
      <c r="E83" s="30">
        <v>2019</v>
      </c>
      <c r="F83" s="24" t="s">
        <v>13</v>
      </c>
      <c r="G83" s="24">
        <v>18375433865</v>
      </c>
      <c r="H83" s="30" t="s">
        <v>616</v>
      </c>
      <c r="I83" s="30" t="s">
        <v>609</v>
      </c>
      <c r="J83" s="24" t="s">
        <v>313</v>
      </c>
      <c r="K83" s="24" t="s">
        <v>617</v>
      </c>
    </row>
    <row r="84" spans="1:11">
      <c r="A84" s="35">
        <v>83</v>
      </c>
      <c r="B84" s="24" t="s">
        <v>461</v>
      </c>
      <c r="C84" s="24" t="s">
        <v>16</v>
      </c>
      <c r="D84" s="30" t="s">
        <v>462</v>
      </c>
      <c r="E84" s="30">
        <v>2018</v>
      </c>
      <c r="F84" s="24" t="s">
        <v>13</v>
      </c>
      <c r="G84" s="24">
        <v>13163551576</v>
      </c>
      <c r="H84" s="30" t="s">
        <v>611</v>
      </c>
      <c r="I84" s="30" t="s">
        <v>609</v>
      </c>
      <c r="J84" s="24" t="s">
        <v>461</v>
      </c>
      <c r="K84" s="24" t="s">
        <v>580</v>
      </c>
    </row>
    <row r="85" spans="1:11">
      <c r="A85" s="35">
        <v>84</v>
      </c>
      <c r="B85" s="24" t="s">
        <v>66</v>
      </c>
      <c r="C85" s="24" t="s">
        <v>11</v>
      </c>
      <c r="D85" s="30" t="s">
        <v>67</v>
      </c>
      <c r="E85" s="30">
        <v>2019</v>
      </c>
      <c r="F85" s="24" t="s">
        <v>13</v>
      </c>
      <c r="G85" s="24">
        <v>15603693885</v>
      </c>
      <c r="H85" s="30" t="s">
        <v>611</v>
      </c>
      <c r="I85" s="30" t="s">
        <v>609</v>
      </c>
      <c r="J85" s="24" t="s">
        <v>66</v>
      </c>
      <c r="K85" s="24" t="s">
        <v>580</v>
      </c>
    </row>
    <row r="86" spans="1:11">
      <c r="A86" s="35">
        <v>85</v>
      </c>
      <c r="B86" s="24" t="s">
        <v>348</v>
      </c>
      <c r="C86" s="24" t="s">
        <v>11</v>
      </c>
      <c r="D86" s="30" t="s">
        <v>349</v>
      </c>
      <c r="E86" s="30">
        <v>2019</v>
      </c>
      <c r="F86" s="24" t="s">
        <v>13</v>
      </c>
      <c r="G86" s="24">
        <v>18560729550</v>
      </c>
      <c r="H86" s="30" t="s">
        <v>611</v>
      </c>
      <c r="I86" s="30" t="s">
        <v>609</v>
      </c>
      <c r="J86" s="24" t="s">
        <v>348</v>
      </c>
      <c r="K86" s="24" t="s">
        <v>580</v>
      </c>
    </row>
    <row r="87" spans="1:11">
      <c r="A87" s="35">
        <v>86</v>
      </c>
      <c r="B87" s="24" t="s">
        <v>334</v>
      </c>
      <c r="C87" s="24" t="s">
        <v>11</v>
      </c>
      <c r="D87" s="30" t="s">
        <v>335</v>
      </c>
      <c r="E87" s="30">
        <v>2019</v>
      </c>
      <c r="F87" s="24" t="s">
        <v>13</v>
      </c>
      <c r="G87" s="24">
        <v>13199412922</v>
      </c>
      <c r="H87" s="30" t="s">
        <v>611</v>
      </c>
      <c r="I87" s="30" t="s">
        <v>609</v>
      </c>
      <c r="J87" s="24" t="s">
        <v>334</v>
      </c>
      <c r="K87" s="24" t="s">
        <v>580</v>
      </c>
    </row>
    <row r="88" spans="1:11">
      <c r="A88" s="35">
        <v>87</v>
      </c>
      <c r="B88" s="24" t="s">
        <v>501</v>
      </c>
      <c r="C88" s="24" t="s">
        <v>11</v>
      </c>
      <c r="D88" s="30" t="s">
        <v>502</v>
      </c>
      <c r="E88" s="30">
        <v>2018</v>
      </c>
      <c r="F88" s="24" t="s">
        <v>13</v>
      </c>
      <c r="G88" s="24">
        <v>18245713618</v>
      </c>
      <c r="H88" s="30" t="s">
        <v>611</v>
      </c>
      <c r="I88" s="30" t="s">
        <v>609</v>
      </c>
      <c r="J88" s="24" t="s">
        <v>501</v>
      </c>
      <c r="K88" s="24" t="s">
        <v>580</v>
      </c>
    </row>
    <row r="89" spans="1:11">
      <c r="A89" s="35">
        <v>88</v>
      </c>
      <c r="B89" s="24" t="s">
        <v>188</v>
      </c>
      <c r="C89" s="24" t="s">
        <v>11</v>
      </c>
      <c r="D89" s="30" t="s">
        <v>189</v>
      </c>
      <c r="E89" s="30">
        <v>2019</v>
      </c>
      <c r="F89" s="24" t="s">
        <v>13</v>
      </c>
      <c r="G89" s="24">
        <v>17645416996</v>
      </c>
      <c r="H89" s="30" t="s">
        <v>611</v>
      </c>
      <c r="I89" s="30" t="s">
        <v>609</v>
      </c>
      <c r="J89" s="24" t="s">
        <v>188</v>
      </c>
      <c r="K89" s="24" t="s">
        <v>580</v>
      </c>
    </row>
    <row r="90" spans="1:11">
      <c r="A90" s="35">
        <v>89</v>
      </c>
      <c r="B90" s="24" t="s">
        <v>95</v>
      </c>
      <c r="C90" s="30" t="s">
        <v>16</v>
      </c>
      <c r="D90" s="24" t="s">
        <v>96</v>
      </c>
      <c r="E90" s="24">
        <v>2018</v>
      </c>
      <c r="F90" s="24" t="s">
        <v>77</v>
      </c>
      <c r="G90" s="24">
        <v>13054213117</v>
      </c>
      <c r="H90" s="24" t="s">
        <v>618</v>
      </c>
      <c r="I90" s="24" t="s">
        <v>619</v>
      </c>
      <c r="J90" s="24" t="s">
        <v>95</v>
      </c>
      <c r="K90" s="30" t="s">
        <v>65</v>
      </c>
    </row>
    <row r="91" spans="1:11">
      <c r="A91" s="35">
        <v>90</v>
      </c>
      <c r="B91" s="24" t="s">
        <v>15</v>
      </c>
      <c r="C91" s="30" t="s">
        <v>16</v>
      </c>
      <c r="D91" s="24" t="s">
        <v>17</v>
      </c>
      <c r="E91" s="24">
        <v>2018</v>
      </c>
      <c r="F91" s="24" t="s">
        <v>13</v>
      </c>
      <c r="G91" s="24">
        <v>13069651236</v>
      </c>
      <c r="H91" s="24" t="s">
        <v>618</v>
      </c>
      <c r="I91" s="24" t="s">
        <v>620</v>
      </c>
      <c r="J91" s="24" t="s">
        <v>15</v>
      </c>
      <c r="K91" s="30" t="s">
        <v>65</v>
      </c>
    </row>
    <row r="92" spans="1:11">
      <c r="A92" s="35">
        <v>91</v>
      </c>
      <c r="B92" s="24" t="s">
        <v>470</v>
      </c>
      <c r="C92" s="30" t="s">
        <v>16</v>
      </c>
      <c r="D92" s="24" t="s">
        <v>471</v>
      </c>
      <c r="E92" s="24">
        <v>2018</v>
      </c>
      <c r="F92" s="24" t="s">
        <v>140</v>
      </c>
      <c r="G92" s="24">
        <v>13199059530</v>
      </c>
      <c r="H92" s="24" t="s">
        <v>618</v>
      </c>
      <c r="I92" s="24" t="s">
        <v>620</v>
      </c>
      <c r="J92" s="24" t="s">
        <v>470</v>
      </c>
      <c r="K92" s="30" t="s">
        <v>65</v>
      </c>
    </row>
    <row r="93" spans="1:11">
      <c r="A93" s="35">
        <v>92</v>
      </c>
      <c r="B93" s="24" t="s">
        <v>300</v>
      </c>
      <c r="C93" s="30" t="s">
        <v>16</v>
      </c>
      <c r="D93" s="24" t="s">
        <v>301</v>
      </c>
      <c r="E93" s="24">
        <v>2018</v>
      </c>
      <c r="F93" s="24" t="s">
        <v>293</v>
      </c>
      <c r="G93" s="27">
        <v>18746664845</v>
      </c>
      <c r="H93" s="24" t="s">
        <v>618</v>
      </c>
      <c r="I93" s="24" t="s">
        <v>621</v>
      </c>
      <c r="J93" s="24" t="s">
        <v>300</v>
      </c>
      <c r="K93" s="30" t="s">
        <v>65</v>
      </c>
    </row>
    <row r="94" spans="1:11">
      <c r="A94" s="35">
        <v>93</v>
      </c>
      <c r="B94" s="24" t="s">
        <v>297</v>
      </c>
      <c r="C94" s="30" t="s">
        <v>16</v>
      </c>
      <c r="D94" s="24" t="s">
        <v>298</v>
      </c>
      <c r="E94" s="24">
        <v>2018</v>
      </c>
      <c r="F94" s="24" t="s">
        <v>293</v>
      </c>
      <c r="G94" s="24">
        <v>15776502977</v>
      </c>
      <c r="H94" s="24" t="s">
        <v>618</v>
      </c>
      <c r="I94" s="24" t="s">
        <v>621</v>
      </c>
      <c r="J94" s="24" t="s">
        <v>297</v>
      </c>
      <c r="K94" s="30" t="s">
        <v>65</v>
      </c>
    </row>
    <row r="95" spans="1:11">
      <c r="A95" s="35">
        <v>94</v>
      </c>
      <c r="B95" s="24" t="s">
        <v>363</v>
      </c>
      <c r="C95" s="30" t="s">
        <v>16</v>
      </c>
      <c r="D95" s="24" t="s">
        <v>364</v>
      </c>
      <c r="E95" s="24">
        <v>2018</v>
      </c>
      <c r="F95" s="24" t="s">
        <v>358</v>
      </c>
      <c r="G95" s="24">
        <v>19845918532</v>
      </c>
      <c r="H95" s="24" t="s">
        <v>618</v>
      </c>
      <c r="I95" s="24" t="s">
        <v>622</v>
      </c>
      <c r="J95" s="24" t="s">
        <v>363</v>
      </c>
      <c r="K95" s="30" t="s">
        <v>65</v>
      </c>
    </row>
    <row r="96" spans="1:11">
      <c r="A96" s="35">
        <v>95</v>
      </c>
      <c r="B96" s="24" t="s">
        <v>405</v>
      </c>
      <c r="C96" s="30" t="s">
        <v>16</v>
      </c>
      <c r="D96" s="24" t="s">
        <v>406</v>
      </c>
      <c r="E96" s="24">
        <v>2019</v>
      </c>
      <c r="F96" s="24" t="s">
        <v>382</v>
      </c>
      <c r="G96" s="24">
        <v>15736938832</v>
      </c>
      <c r="H96" s="24" t="s">
        <v>618</v>
      </c>
      <c r="I96" s="24" t="s">
        <v>622</v>
      </c>
      <c r="J96" s="24" t="s">
        <v>405</v>
      </c>
      <c r="K96" s="30" t="s">
        <v>65</v>
      </c>
    </row>
    <row r="97" spans="1:11">
      <c r="A97" s="35">
        <v>96</v>
      </c>
      <c r="B97" s="24" t="s">
        <v>104</v>
      </c>
      <c r="C97" s="30" t="s">
        <v>16</v>
      </c>
      <c r="D97" s="24" t="s">
        <v>105</v>
      </c>
      <c r="E97" s="24">
        <v>2019</v>
      </c>
      <c r="F97" s="24" t="s">
        <v>77</v>
      </c>
      <c r="G97" s="24">
        <v>13903692204</v>
      </c>
      <c r="H97" s="24" t="s">
        <v>618</v>
      </c>
      <c r="I97" s="24" t="s">
        <v>619</v>
      </c>
      <c r="J97" s="24" t="s">
        <v>104</v>
      </c>
      <c r="K97" s="30" t="s">
        <v>65</v>
      </c>
    </row>
    <row r="98" spans="1:11">
      <c r="A98" s="35">
        <v>97</v>
      </c>
      <c r="B98" s="24" t="s">
        <v>109</v>
      </c>
      <c r="C98" s="30" t="s">
        <v>16</v>
      </c>
      <c r="D98" s="24" t="s">
        <v>110</v>
      </c>
      <c r="E98" s="24">
        <v>2019</v>
      </c>
      <c r="F98" s="24" t="s">
        <v>77</v>
      </c>
      <c r="G98" s="24">
        <v>13019771151</v>
      </c>
      <c r="H98" s="24" t="s">
        <v>618</v>
      </c>
      <c r="I98" s="24" t="s">
        <v>623</v>
      </c>
      <c r="J98" s="24" t="s">
        <v>109</v>
      </c>
      <c r="K98" s="30" t="s">
        <v>65</v>
      </c>
    </row>
    <row r="99" spans="1:11">
      <c r="A99" s="35">
        <v>98</v>
      </c>
      <c r="B99" s="24" t="s">
        <v>111</v>
      </c>
      <c r="C99" s="30" t="s">
        <v>16</v>
      </c>
      <c r="D99" s="24" t="s">
        <v>112</v>
      </c>
      <c r="E99" s="24">
        <v>2019</v>
      </c>
      <c r="F99" s="24" t="s">
        <v>77</v>
      </c>
      <c r="G99" s="24">
        <v>15853820592</v>
      </c>
      <c r="H99" s="24" t="s">
        <v>618</v>
      </c>
      <c r="I99" s="24" t="s">
        <v>623</v>
      </c>
      <c r="J99" s="24" t="s">
        <v>111</v>
      </c>
      <c r="K99" s="30" t="s">
        <v>65</v>
      </c>
    </row>
  </sheetData>
  <mergeCells count="1">
    <mergeCell ref="A1:I1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6"/>
  <sheetViews>
    <sheetView topLeftCell="A10" workbookViewId="0">
      <selection activeCell="A2" sqref="A2:K36"/>
    </sheetView>
  </sheetViews>
  <sheetFormatPr defaultColWidth="8.8" defaultRowHeight="14.25"/>
  <cols>
    <col min="1" max="3" width="8.1"/>
    <col min="4" max="4" width="12.6" customWidth="1"/>
    <col min="5" max="5" width="11.8" customWidth="1"/>
    <col min="6" max="6" width="13.2" customWidth="1"/>
    <col min="7" max="7" width="15.2" customWidth="1"/>
    <col min="8" max="8" width="24" customWidth="1"/>
    <col min="9" max="9" width="25.6" customWidth="1"/>
    <col min="10" max="11" width="8.1"/>
  </cols>
  <sheetData>
    <row r="1" ht="25.5" spans="1:11">
      <c r="A1" s="10" t="s">
        <v>624</v>
      </c>
      <c r="B1" s="7"/>
      <c r="C1" s="7"/>
      <c r="D1" s="7"/>
      <c r="E1" s="7"/>
      <c r="F1" s="7"/>
      <c r="G1" s="7"/>
      <c r="H1" s="7"/>
      <c r="I1" s="7"/>
      <c r="J1" s="26"/>
      <c r="K1" s="26"/>
    </row>
    <row r="2" spans="1:11">
      <c r="A2" s="24" t="s">
        <v>1</v>
      </c>
      <c r="B2" s="24" t="s">
        <v>2</v>
      </c>
      <c r="C2" s="24" t="s">
        <v>3</v>
      </c>
      <c r="D2" s="24" t="s">
        <v>4</v>
      </c>
      <c r="E2" s="24" t="s">
        <v>5</v>
      </c>
      <c r="F2" s="24" t="s">
        <v>6</v>
      </c>
      <c r="G2" s="24" t="s">
        <v>7</v>
      </c>
      <c r="H2" s="24" t="s">
        <v>557</v>
      </c>
      <c r="I2" s="24" t="s">
        <v>558</v>
      </c>
      <c r="J2" s="24" t="s">
        <v>2</v>
      </c>
      <c r="K2" s="24" t="s">
        <v>625</v>
      </c>
    </row>
    <row r="3" spans="1:11">
      <c r="A3" s="24">
        <v>1</v>
      </c>
      <c r="B3" s="24" t="s">
        <v>66</v>
      </c>
      <c r="C3" s="24" t="s">
        <v>11</v>
      </c>
      <c r="D3" s="24" t="str">
        <f>VLOOKUP(B3,'[1]92人志愿者总名单'!$B$3:$C$94,2,0)</f>
        <v>ZS191013</v>
      </c>
      <c r="E3" s="24">
        <f>VLOOKUP(B3,'[1]92人志愿者总名单'!$B$3:$E$94,4,0)</f>
        <v>2019</v>
      </c>
      <c r="F3" s="24" t="str">
        <f>VLOOKUP(B3,'[1]92人志愿者总名单'!$B$3:$F$94,5,0)</f>
        <v>农学院</v>
      </c>
      <c r="G3" s="24">
        <v>15603693885</v>
      </c>
      <c r="H3" s="24" t="s">
        <v>581</v>
      </c>
      <c r="I3" s="24" t="s">
        <v>626</v>
      </c>
      <c r="J3" s="24" t="s">
        <v>66</v>
      </c>
      <c r="K3" s="24" t="s">
        <v>572</v>
      </c>
    </row>
    <row r="4" spans="1:11">
      <c r="A4" s="24">
        <v>2</v>
      </c>
      <c r="B4" s="24" t="s">
        <v>423</v>
      </c>
      <c r="C4" s="24" t="s">
        <v>11</v>
      </c>
      <c r="D4" s="24" t="str">
        <f>VLOOKUP(B4,'[1]92人志愿者总名单'!$B$3:$C$94,2,0)</f>
        <v>ZS191011</v>
      </c>
      <c r="E4" s="24">
        <f>VLOOKUP(B4,'[1]92人志愿者总名单'!$B$3:$E$94,4,0)</f>
        <v>2019</v>
      </c>
      <c r="F4" s="24" t="str">
        <f>VLOOKUP(B4,'[1]92人志愿者总名单'!$B$3:$F$94,5,0)</f>
        <v>园艺园林学院</v>
      </c>
      <c r="G4" s="24">
        <v>13009397276</v>
      </c>
      <c r="H4" s="24" t="s">
        <v>627</v>
      </c>
      <c r="I4" s="24" t="s">
        <v>628</v>
      </c>
      <c r="J4" s="24" t="s">
        <v>423</v>
      </c>
      <c r="K4" s="24" t="s">
        <v>580</v>
      </c>
    </row>
    <row r="5" spans="1:11">
      <c r="A5" s="24">
        <v>3</v>
      </c>
      <c r="B5" s="24" t="s">
        <v>429</v>
      </c>
      <c r="C5" s="24" t="s">
        <v>11</v>
      </c>
      <c r="D5" s="24" t="str">
        <f>VLOOKUP(B5,'[1]92人志愿者总名单'!$B$3:$C$94,2,0)</f>
        <v>XS191001</v>
      </c>
      <c r="E5" s="24">
        <f>VLOOKUP(B5,'[1]92人志愿者总名单'!$B$3:$E$94,4,0)</f>
        <v>2019</v>
      </c>
      <c r="F5" s="24" t="str">
        <f>VLOOKUP(B5,'[1]92人志愿者总名单'!$B$3:$F$94,5,0)</f>
        <v>农学院</v>
      </c>
      <c r="G5" s="24">
        <v>13504678474</v>
      </c>
      <c r="H5" s="24" t="s">
        <v>627</v>
      </c>
      <c r="I5" s="24" t="s">
        <v>629</v>
      </c>
      <c r="J5" s="24" t="s">
        <v>429</v>
      </c>
      <c r="K5" s="24" t="s">
        <v>580</v>
      </c>
    </row>
    <row r="6" spans="1:11">
      <c r="A6" s="24">
        <v>4</v>
      </c>
      <c r="B6" s="24" t="s">
        <v>50</v>
      </c>
      <c r="C6" s="24" t="s">
        <v>11</v>
      </c>
      <c r="D6" s="24" t="str">
        <f>VLOOKUP(B6,'[1]92人志愿者总名单'!$B$3:$C$94,2,0)</f>
        <v>XS181041</v>
      </c>
      <c r="E6" s="24">
        <f>VLOOKUP(B6,'[1]92人志愿者总名单'!$B$3:$E$94,4,0)</f>
        <v>2018</v>
      </c>
      <c r="F6" s="24" t="str">
        <f>VLOOKUP(B6,'[1]92人志愿者总名单'!$B$3:$F$94,5,0)</f>
        <v>农学院</v>
      </c>
      <c r="G6" s="24">
        <v>18360280821</v>
      </c>
      <c r="H6" s="24" t="s">
        <v>627</v>
      </c>
      <c r="I6" s="24" t="s">
        <v>630</v>
      </c>
      <c r="J6" s="24" t="s">
        <v>50</v>
      </c>
      <c r="K6" s="24" t="s">
        <v>580</v>
      </c>
    </row>
    <row r="7" spans="1:11">
      <c r="A7" s="24">
        <v>5</v>
      </c>
      <c r="B7" s="24" t="s">
        <v>455</v>
      </c>
      <c r="C7" s="24" t="s">
        <v>16</v>
      </c>
      <c r="D7" s="24" t="str">
        <f>VLOOKUP(B7,'[1]92人志愿者总名单'!$B$3:$C$94,2,0)</f>
        <v>XS183107</v>
      </c>
      <c r="E7" s="24">
        <f>VLOOKUP(B7,'[1]92人志愿者总名单'!$B$3:$E$94,4,0)</f>
        <v>2018</v>
      </c>
      <c r="F7" s="24" t="str">
        <f>VLOOKUP(B7,'[1]92人志愿者总名单'!$B$3:$F$94,5,0)</f>
        <v>动物科技学院</v>
      </c>
      <c r="G7" s="31">
        <v>13251599676</v>
      </c>
      <c r="H7" s="24" t="s">
        <v>631</v>
      </c>
      <c r="I7" s="24" t="s">
        <v>632</v>
      </c>
      <c r="J7" s="24" t="s">
        <v>455</v>
      </c>
      <c r="K7" s="24" t="s">
        <v>633</v>
      </c>
    </row>
    <row r="8" spans="1:11">
      <c r="A8" s="24">
        <v>6</v>
      </c>
      <c r="B8" s="24" t="s">
        <v>377</v>
      </c>
      <c r="C8" s="24" t="s">
        <v>16</v>
      </c>
      <c r="D8" s="24" t="str">
        <f>VLOOKUP(B8,'[1]92人志愿者总名单'!$B$3:$C$94,2,0)</f>
        <v>ZS198188</v>
      </c>
      <c r="E8" s="24">
        <f>VLOOKUP(B8,'[1]92人志愿者总名单'!$B$3:$E$94,4,0)</f>
        <v>2019</v>
      </c>
      <c r="F8" s="24" t="str">
        <f>VLOOKUP(B8,'[1]92人志愿者总名单'!$B$3:$F$94,5,0)</f>
        <v>电气与信息学院</v>
      </c>
      <c r="G8" s="24">
        <v>18663065663</v>
      </c>
      <c r="H8" s="24" t="s">
        <v>631</v>
      </c>
      <c r="I8" s="24" t="s">
        <v>632</v>
      </c>
      <c r="J8" s="24" t="s">
        <v>377</v>
      </c>
      <c r="K8" s="24" t="s">
        <v>633</v>
      </c>
    </row>
    <row r="9" spans="1:11">
      <c r="A9" s="24">
        <v>7</v>
      </c>
      <c r="B9" s="24" t="s">
        <v>342</v>
      </c>
      <c r="C9" s="24" t="s">
        <v>16</v>
      </c>
      <c r="D9" s="24" t="str">
        <f>VLOOKUP(B9,'[1]92人志愿者总名单'!$B$3:$C$94,2,0)</f>
        <v>XS186133</v>
      </c>
      <c r="E9" s="24">
        <f>VLOOKUP(B9,'[1]92人志愿者总名单'!$B$3:$E$94,4,0)</f>
        <v>2018</v>
      </c>
      <c r="F9" s="24" t="str">
        <f>VLOOKUP(B9,'[1]92人志愿者总名单'!$B$3:$F$94,5,0)</f>
        <v>食品学院</v>
      </c>
      <c r="G9" s="24">
        <v>15776595960</v>
      </c>
      <c r="H9" s="24" t="s">
        <v>631</v>
      </c>
      <c r="I9" s="24" t="s">
        <v>632</v>
      </c>
      <c r="J9" s="24" t="s">
        <v>342</v>
      </c>
      <c r="K9" s="24" t="s">
        <v>633</v>
      </c>
    </row>
    <row r="10" spans="1:11">
      <c r="A10" s="24">
        <v>8</v>
      </c>
      <c r="B10" s="24" t="s">
        <v>435</v>
      </c>
      <c r="C10" s="24" t="s">
        <v>11</v>
      </c>
      <c r="D10" s="24" t="str">
        <f>VLOOKUP(B10,'[1]92人志愿者总名单'!$B$3:$C$94,2,0)</f>
        <v>XS186121</v>
      </c>
      <c r="E10" s="24">
        <f>VLOOKUP(B10,'[1]92人志愿者总名单'!$B$3:$E$94,4,0)</f>
        <v>2018</v>
      </c>
      <c r="F10" s="24" t="str">
        <f>VLOOKUP(B10,'[1]92人志愿者总名单'!$B$3:$F$94,5,0)</f>
        <v>食品学院</v>
      </c>
      <c r="G10" s="24">
        <v>18903679613</v>
      </c>
      <c r="H10" s="24" t="s">
        <v>634</v>
      </c>
      <c r="I10" s="24" t="s">
        <v>632</v>
      </c>
      <c r="J10" s="24" t="s">
        <v>435</v>
      </c>
      <c r="K10" s="24" t="s">
        <v>635</v>
      </c>
    </row>
    <row r="11" spans="1:11">
      <c r="A11" s="24">
        <v>9</v>
      </c>
      <c r="B11" s="24" t="s">
        <v>431</v>
      </c>
      <c r="C11" s="24" t="s">
        <v>11</v>
      </c>
      <c r="D11" s="24" t="str">
        <f>VLOOKUP(B11,'[1]92人志愿者总名单'!$B$3:$C$94,2,0)</f>
        <v>XS181042</v>
      </c>
      <c r="E11" s="24">
        <f>VLOOKUP(B11,'[1]92人志愿者总名单'!$B$3:$E$94,4,0)</f>
        <v>2018</v>
      </c>
      <c r="F11" s="24" t="str">
        <f>VLOOKUP(B11,'[1]92人志愿者总名单'!$B$3:$F$94,5,0)</f>
        <v>农学院</v>
      </c>
      <c r="G11" s="24">
        <v>19904700957</v>
      </c>
      <c r="H11" s="24" t="s">
        <v>627</v>
      </c>
      <c r="I11" s="24" t="s">
        <v>632</v>
      </c>
      <c r="J11" s="24" t="s">
        <v>431</v>
      </c>
      <c r="K11" s="24" t="s">
        <v>580</v>
      </c>
    </row>
    <row r="12" spans="1:11">
      <c r="A12" s="24">
        <v>10</v>
      </c>
      <c r="B12" s="24" t="s">
        <v>447</v>
      </c>
      <c r="C12" s="24" t="s">
        <v>11</v>
      </c>
      <c r="D12" s="24" t="str">
        <f>VLOOKUP(B12,'[1]92人志愿者总名单'!$B$3:$C$94,2,0)</f>
        <v>ZS191006</v>
      </c>
      <c r="E12" s="24">
        <f>VLOOKUP(B12,'[1]92人志愿者总名单'!$B$3:$E$94,4,0)</f>
        <v>2019</v>
      </c>
      <c r="F12" s="24" t="str">
        <f>VLOOKUP(B12,'[1]92人志愿者总名单'!$B$3:$F$94,5,0)</f>
        <v>园艺园林学院</v>
      </c>
      <c r="G12" s="24">
        <v>19845916885</v>
      </c>
      <c r="H12" s="24" t="s">
        <v>636</v>
      </c>
      <c r="I12" s="24" t="s">
        <v>632</v>
      </c>
      <c r="J12" s="24" t="s">
        <v>447</v>
      </c>
      <c r="K12" s="24" t="s">
        <v>637</v>
      </c>
    </row>
    <row r="13" spans="1:11">
      <c r="A13" s="24">
        <v>11</v>
      </c>
      <c r="B13" s="24" t="s">
        <v>450</v>
      </c>
      <c r="C13" s="24" t="s">
        <v>11</v>
      </c>
      <c r="D13" s="24" t="str">
        <f>VLOOKUP(B13,'[1]92人志愿者总名单'!$B$3:$C$94,2,0)</f>
        <v>ZS191003</v>
      </c>
      <c r="E13" s="24">
        <f>VLOOKUP(B13,'[1]92人志愿者总名单'!$B$3:$E$94,4,0)</f>
        <v>2019</v>
      </c>
      <c r="F13" s="24" t="str">
        <f>VLOOKUP(B13,'[1]92人志愿者总名单'!$B$3:$F$94,5,0)</f>
        <v>园艺园林学院</v>
      </c>
      <c r="G13" s="24">
        <v>18846135190</v>
      </c>
      <c r="H13" s="24" t="s">
        <v>636</v>
      </c>
      <c r="I13" s="24" t="s">
        <v>632</v>
      </c>
      <c r="J13" s="24" t="s">
        <v>450</v>
      </c>
      <c r="K13" s="24" t="s">
        <v>637</v>
      </c>
    </row>
    <row r="14" spans="1:11">
      <c r="A14" s="24">
        <v>12</v>
      </c>
      <c r="B14" s="24" t="s">
        <v>106</v>
      </c>
      <c r="C14" s="24" t="s">
        <v>16</v>
      </c>
      <c r="D14" s="24" t="str">
        <f>VLOOKUP(B14,'[1]92人志愿者总名单'!$B$3:$C$94,2,0)</f>
        <v>XS192071</v>
      </c>
      <c r="E14" s="24">
        <f>VLOOKUP(B14,'[1]92人志愿者总名单'!$B$3:$E$94,4,0)</f>
        <v>2019</v>
      </c>
      <c r="F14" s="24" t="str">
        <f>VLOOKUP(B14,'[1]92人志愿者总名单'!$B$3:$F$94,5,0)</f>
        <v>工程</v>
      </c>
      <c r="G14" s="24">
        <v>18345532340</v>
      </c>
      <c r="H14" s="24" t="s">
        <v>638</v>
      </c>
      <c r="I14" s="24" t="s">
        <v>632</v>
      </c>
      <c r="J14" s="24" t="s">
        <v>106</v>
      </c>
      <c r="K14" s="24" t="s">
        <v>347</v>
      </c>
    </row>
    <row r="15" spans="1:11">
      <c r="A15" s="24">
        <v>13</v>
      </c>
      <c r="B15" s="24" t="s">
        <v>372</v>
      </c>
      <c r="C15" s="24" t="s">
        <v>16</v>
      </c>
      <c r="D15" s="24" t="str">
        <f>VLOOKUP(B15,'[1]92人志愿者总名单'!$B$3:$C$94,2,0)</f>
        <v>ZS198184</v>
      </c>
      <c r="E15" s="24">
        <f>VLOOKUP(B15,'[1]92人志愿者总名单'!$B$3:$E$94,4,0)</f>
        <v>2019</v>
      </c>
      <c r="F15" s="24" t="str">
        <f>VLOOKUP(B15,'[1]92人志愿者总名单'!$B$3:$F$94,5,0)</f>
        <v>电气与信息学院</v>
      </c>
      <c r="G15" s="24">
        <v>17853726916</v>
      </c>
      <c r="H15" s="24" t="s">
        <v>631</v>
      </c>
      <c r="I15" s="24" t="s">
        <v>632</v>
      </c>
      <c r="J15" s="24" t="s">
        <v>372</v>
      </c>
      <c r="K15" s="24" t="s">
        <v>633</v>
      </c>
    </row>
    <row r="16" spans="1:11">
      <c r="A16" s="24">
        <v>14</v>
      </c>
      <c r="B16" s="24" t="s">
        <v>361</v>
      </c>
      <c r="C16" s="24" t="s">
        <v>16</v>
      </c>
      <c r="D16" s="24" t="str">
        <f>VLOOKUP(B16,'[1]92人志愿者总名单'!$B$3:$C$94,2,0)</f>
        <v>ZS198190</v>
      </c>
      <c r="E16" s="24">
        <f>VLOOKUP(B16,'[1]92人志愿者总名单'!$B$3:$E$94,4,0)</f>
        <v>2019</v>
      </c>
      <c r="F16" s="24" t="str">
        <f>VLOOKUP(B16,'[1]92人志愿者总名单'!$B$3:$F$94,5,0)</f>
        <v>电气与信息学院</v>
      </c>
      <c r="G16" s="24">
        <v>15034326719</v>
      </c>
      <c r="H16" s="24" t="s">
        <v>638</v>
      </c>
      <c r="I16" s="24" t="s">
        <v>632</v>
      </c>
      <c r="J16" s="24" t="s">
        <v>361</v>
      </c>
      <c r="K16" s="24" t="s">
        <v>347</v>
      </c>
    </row>
    <row r="17" spans="1:11">
      <c r="A17" s="24">
        <v>15</v>
      </c>
      <c r="B17" s="24" t="s">
        <v>145</v>
      </c>
      <c r="C17" s="24" t="s">
        <v>16</v>
      </c>
      <c r="D17" s="24" t="str">
        <f>VLOOKUP(B17,'[1]92人志愿者总名单'!$B$3:$C$94,2,0)</f>
        <v>ZS193089</v>
      </c>
      <c r="E17" s="24">
        <f>VLOOKUP(B17,'[1]92人志愿者总名单'!$B$3:$E$94,4,0)</f>
        <v>2019</v>
      </c>
      <c r="F17" s="24" t="str">
        <f>VLOOKUP(B17,'[1]92人志愿者总名单'!$B$3:$F$94,5,0)</f>
        <v>动物科技学院</v>
      </c>
      <c r="G17" s="24">
        <v>15699667356</v>
      </c>
      <c r="H17" s="24" t="s">
        <v>636</v>
      </c>
      <c r="I17" s="24" t="s">
        <v>632</v>
      </c>
      <c r="J17" s="24" t="s">
        <v>145</v>
      </c>
      <c r="K17" s="24" t="s">
        <v>637</v>
      </c>
    </row>
    <row r="18" spans="1:11">
      <c r="A18" s="24">
        <v>16</v>
      </c>
      <c r="B18" s="24" t="s">
        <v>319</v>
      </c>
      <c r="C18" s="24" t="s">
        <v>11</v>
      </c>
      <c r="D18" s="24" t="str">
        <f>VLOOKUP(B18,'[1]92人志愿者总名单'!$B$3:$C$94,2,0)</f>
        <v>XS196145</v>
      </c>
      <c r="E18" s="24">
        <f>VLOOKUP(B18,'[1]92人志愿者总名单'!$B$3:$E$94,4,0)</f>
        <v>2019</v>
      </c>
      <c r="F18" s="24" t="str">
        <f>VLOOKUP(B18,'[1]92人志愿者总名单'!$B$3:$F$94,5,0)</f>
        <v>食品学院</v>
      </c>
      <c r="G18" s="24">
        <v>18249623653</v>
      </c>
      <c r="H18" s="24" t="s">
        <v>639</v>
      </c>
      <c r="I18" s="24" t="s">
        <v>632</v>
      </c>
      <c r="J18" s="24" t="s">
        <v>319</v>
      </c>
      <c r="K18" s="24" t="s">
        <v>640</v>
      </c>
    </row>
    <row r="19" spans="1:11">
      <c r="A19" s="24">
        <v>17</v>
      </c>
      <c r="B19" s="24" t="s">
        <v>185</v>
      </c>
      <c r="C19" s="24" t="s">
        <v>11</v>
      </c>
      <c r="D19" s="24" t="str">
        <f>VLOOKUP(B19,'[1]92人志愿者总名单'!$B$3:$C$94,2,0)</f>
        <v>XS193092</v>
      </c>
      <c r="E19" s="24">
        <f>VLOOKUP(B19,'[1]92人志愿者总名单'!$B$3:$E$94,4,0)</f>
        <v>2019</v>
      </c>
      <c r="F19" s="24" t="str">
        <f>VLOOKUP(B19,'[1]92人志愿者总名单'!$B$3:$F$94,5,0)</f>
        <v>动物科技学院</v>
      </c>
      <c r="G19" s="24">
        <v>17604653983</v>
      </c>
      <c r="H19" s="24" t="s">
        <v>639</v>
      </c>
      <c r="I19" s="24" t="s">
        <v>632</v>
      </c>
      <c r="J19" s="24" t="s">
        <v>185</v>
      </c>
      <c r="K19" s="24" t="s">
        <v>640</v>
      </c>
    </row>
    <row r="20" spans="1:11">
      <c r="A20" s="24">
        <v>18</v>
      </c>
      <c r="B20" s="24" t="s">
        <v>297</v>
      </c>
      <c r="C20" s="24" t="s">
        <v>16</v>
      </c>
      <c r="D20" s="24" t="str">
        <f>VLOOKUP(B20,'[1]92人志愿者总名单'!$B$3:$C$94,2,0)</f>
        <v>XS186135</v>
      </c>
      <c r="E20" s="24">
        <f>VLOOKUP(B20,'[1]92人志愿者总名单'!$B$3:$E$94,4,0)</f>
        <v>2018</v>
      </c>
      <c r="F20" s="24" t="str">
        <f>VLOOKUP(B20,'[1]92人志愿者总名单'!$B$3:$F$94,5,0)</f>
        <v>食品学院</v>
      </c>
      <c r="G20" s="24">
        <v>15776502977</v>
      </c>
      <c r="H20" s="24" t="s">
        <v>636</v>
      </c>
      <c r="I20" s="24" t="s">
        <v>632</v>
      </c>
      <c r="J20" s="24" t="s">
        <v>297</v>
      </c>
      <c r="K20" s="24" t="s">
        <v>637</v>
      </c>
    </row>
    <row r="21" spans="1:11">
      <c r="A21" s="24">
        <v>19</v>
      </c>
      <c r="B21" s="24" t="s">
        <v>300</v>
      </c>
      <c r="C21" s="24" t="s">
        <v>16</v>
      </c>
      <c r="D21" s="24" t="str">
        <f>VLOOKUP(B21,'[1]92人志愿者总名单'!$B$3:$C$94,2,0)</f>
        <v>XS186147</v>
      </c>
      <c r="E21" s="24">
        <f>VLOOKUP(B21,'[1]92人志愿者总名单'!$B$3:$E$94,4,0)</f>
        <v>2018</v>
      </c>
      <c r="F21" s="24" t="str">
        <f>VLOOKUP(B21,'[1]92人志愿者总名单'!$B$3:$F$94,5,0)</f>
        <v>食品学院</v>
      </c>
      <c r="G21" s="24">
        <v>15776502977</v>
      </c>
      <c r="H21" s="24" t="s">
        <v>636</v>
      </c>
      <c r="I21" s="24" t="s">
        <v>632</v>
      </c>
      <c r="J21" s="24" t="s">
        <v>300</v>
      </c>
      <c r="K21" s="24" t="s">
        <v>637</v>
      </c>
    </row>
    <row r="22" spans="1:11">
      <c r="A22" s="24">
        <v>20</v>
      </c>
      <c r="B22" s="24" t="s">
        <v>351</v>
      </c>
      <c r="C22" s="24" t="s">
        <v>11</v>
      </c>
      <c r="D22" s="24" t="str">
        <f>VLOOKUP(B22,'[1]92人志愿者总名单'!$B$3:$C$94,2,0)</f>
        <v>XS186142</v>
      </c>
      <c r="E22" s="24">
        <f>VLOOKUP(B22,'[1]92人志愿者总名单'!$B$3:$E$94,4,0)</f>
        <v>2018</v>
      </c>
      <c r="F22" s="24" t="str">
        <f>VLOOKUP(B22,'[1]92人志愿者总名单'!$B$3:$F$94,5,0)</f>
        <v>食品学院</v>
      </c>
      <c r="G22" s="24">
        <v>19845919551</v>
      </c>
      <c r="H22" s="24" t="s">
        <v>639</v>
      </c>
      <c r="I22" s="24" t="s">
        <v>632</v>
      </c>
      <c r="J22" s="24" t="s">
        <v>351</v>
      </c>
      <c r="K22" s="24" t="s">
        <v>640</v>
      </c>
    </row>
    <row r="23" spans="1:11">
      <c r="A23" s="24">
        <v>21</v>
      </c>
      <c r="B23" s="24" t="s">
        <v>441</v>
      </c>
      <c r="C23" s="24" t="s">
        <v>11</v>
      </c>
      <c r="D23" s="24" t="str">
        <f>VLOOKUP(B23,'[1]92人志愿者总名单'!$B$3:$C$94,2,0)</f>
        <v>ZS198189</v>
      </c>
      <c r="E23" s="24">
        <f>VLOOKUP(B23,'[1]92人志愿者总名单'!$B$3:$E$94,4,0)</f>
        <v>2019</v>
      </c>
      <c r="F23" s="24" t="str">
        <f>VLOOKUP(B23,'[1]92人志愿者总名单'!$B$3:$F$94,5,0)</f>
        <v>电气与信息学院</v>
      </c>
      <c r="G23" s="24">
        <v>15296648384</v>
      </c>
      <c r="H23" s="24" t="s">
        <v>631</v>
      </c>
      <c r="I23" s="24" t="s">
        <v>632</v>
      </c>
      <c r="J23" s="24" t="s">
        <v>441</v>
      </c>
      <c r="K23" s="24" t="s">
        <v>633</v>
      </c>
    </row>
    <row r="24" spans="1:11">
      <c r="A24" s="24">
        <v>22</v>
      </c>
      <c r="B24" s="24" t="s">
        <v>443</v>
      </c>
      <c r="C24" s="24" t="s">
        <v>11</v>
      </c>
      <c r="D24" s="24" t="str">
        <f>VLOOKUP(B24,'[1]92人志愿者总名单'!$B$3:$C$94,2,0)</f>
        <v>ZS198186</v>
      </c>
      <c r="E24" s="24">
        <f>VLOOKUP(B24,'[1]92人志愿者总名单'!$B$3:$E$94,4,0)</f>
        <v>2019</v>
      </c>
      <c r="F24" s="24" t="str">
        <f>VLOOKUP(B24,'[1]92人志愿者总名单'!$B$3:$F$94,5,0)</f>
        <v>电气与信息学院</v>
      </c>
      <c r="G24" s="24">
        <v>15234483341</v>
      </c>
      <c r="H24" s="24" t="s">
        <v>631</v>
      </c>
      <c r="I24" s="24" t="s">
        <v>632</v>
      </c>
      <c r="J24" s="24" t="s">
        <v>443</v>
      </c>
      <c r="K24" s="24" t="s">
        <v>633</v>
      </c>
    </row>
    <row r="25" spans="1:11">
      <c r="A25" s="24">
        <v>23</v>
      </c>
      <c r="B25" s="24" t="s">
        <v>374</v>
      </c>
      <c r="C25" s="24" t="s">
        <v>16</v>
      </c>
      <c r="D25" s="24" t="str">
        <f>VLOOKUP(B25,'[1]92人志愿者总名单'!$B$3:$C$94,2,0)</f>
        <v>ZS198192</v>
      </c>
      <c r="E25" s="24">
        <f>VLOOKUP(B25,'[1]92人志愿者总名单'!$B$3:$E$94,4,0)</f>
        <v>2019</v>
      </c>
      <c r="F25" s="24" t="str">
        <f>VLOOKUP(B25,'[1]92人志愿者总名单'!$B$3:$F$94,5,0)</f>
        <v>电气与信息学院</v>
      </c>
      <c r="G25" s="24">
        <v>18375433865</v>
      </c>
      <c r="H25" s="24" t="s">
        <v>638</v>
      </c>
      <c r="I25" s="24" t="s">
        <v>632</v>
      </c>
      <c r="J25" s="24" t="s">
        <v>374</v>
      </c>
      <c r="K25" s="24" t="s">
        <v>347</v>
      </c>
    </row>
    <row r="26" spans="1:11">
      <c r="A26" s="24">
        <v>24</v>
      </c>
      <c r="B26" s="24" t="s">
        <v>304</v>
      </c>
      <c r="C26" s="24" t="s">
        <v>11</v>
      </c>
      <c r="D26" s="24" t="str">
        <f>VLOOKUP(B26,'[1]92人志愿者总名单'!$B$3:$C$94,2,0)</f>
        <v>ZS196178</v>
      </c>
      <c r="E26" s="24">
        <f>VLOOKUP(B26,'[1]92人志愿者总名单'!$B$3:$E$94,4,0)</f>
        <v>2019</v>
      </c>
      <c r="F26" s="24" t="str">
        <f>VLOOKUP(B26,'[1]92人志愿者总名单'!$B$3:$F$94,5,0)</f>
        <v>食品学院</v>
      </c>
      <c r="G26" s="24">
        <f>VLOOKUP(B26,'[1]92人志愿者总名单'!$B$3:$G$94,6,0)</f>
        <v>13624663530</v>
      </c>
      <c r="H26" s="24" t="s">
        <v>631</v>
      </c>
      <c r="I26" s="24" t="s">
        <v>632</v>
      </c>
      <c r="J26" s="24" t="s">
        <v>304</v>
      </c>
      <c r="K26" s="24" t="s">
        <v>633</v>
      </c>
    </row>
    <row r="27" spans="1:11">
      <c r="A27" s="24">
        <v>25</v>
      </c>
      <c r="B27" s="24" t="s">
        <v>433</v>
      </c>
      <c r="C27" s="24" t="s">
        <v>11</v>
      </c>
      <c r="D27" s="24" t="str">
        <f>VLOOKUP(B27,'[1]92人志愿者总名单'!$B$3:$C$94,2,0)</f>
        <v>XS186129</v>
      </c>
      <c r="E27" s="24">
        <f>VLOOKUP(B27,'[1]92人志愿者总名单'!$B$3:$E$94,4,0)</f>
        <v>2018</v>
      </c>
      <c r="F27" s="24" t="str">
        <f>VLOOKUP(B27,'[1]92人志愿者总名单'!$B$3:$F$94,5,0)</f>
        <v>食品学院</v>
      </c>
      <c r="G27" s="24">
        <f>VLOOKUP(B27,'[1]92人志愿者总名单'!$B$3:$G$94,6,0)</f>
        <v>15776575358</v>
      </c>
      <c r="H27" s="24" t="s">
        <v>631</v>
      </c>
      <c r="I27" s="24" t="s">
        <v>632</v>
      </c>
      <c r="J27" s="24" t="s">
        <v>433</v>
      </c>
      <c r="K27" s="24" t="s">
        <v>633</v>
      </c>
    </row>
    <row r="28" spans="1:11">
      <c r="A28" s="24">
        <v>26</v>
      </c>
      <c r="B28" s="24" t="s">
        <v>39</v>
      </c>
      <c r="C28" s="24" t="s">
        <v>11</v>
      </c>
      <c r="D28" s="24" t="str">
        <f>VLOOKUP(B28,'[1]92人志愿者总名单'!$B$3:$C$94,2,0)</f>
        <v>ZS191001</v>
      </c>
      <c r="E28" s="24">
        <f>VLOOKUP(B28,'[1]92人志愿者总名单'!$B$3:$E$94,4,0)</f>
        <v>2019</v>
      </c>
      <c r="F28" s="24" t="str">
        <f>VLOOKUP(B28,'[1]92人志愿者总名单'!$B$3:$F$94,5,0)</f>
        <v>农学院</v>
      </c>
      <c r="G28" s="24">
        <f>VLOOKUP(B28,'[1]92人志愿者总名单'!$B$3:$G$94,6,0)</f>
        <v>13039822959</v>
      </c>
      <c r="H28" s="24" t="s">
        <v>641</v>
      </c>
      <c r="I28" s="24" t="s">
        <v>642</v>
      </c>
      <c r="J28" s="24" t="s">
        <v>39</v>
      </c>
      <c r="K28" s="24" t="s">
        <v>580</v>
      </c>
    </row>
    <row r="29" spans="1:11">
      <c r="A29" s="24">
        <v>27</v>
      </c>
      <c r="B29" s="24" t="s">
        <v>437</v>
      </c>
      <c r="C29" s="24" t="s">
        <v>11</v>
      </c>
      <c r="D29" s="24" t="str">
        <f>VLOOKUP(B29,'[1]92人志愿者总名单'!$B$3:$C$94,2,0)</f>
        <v>ZS191023</v>
      </c>
      <c r="E29" s="24">
        <f>VLOOKUP(B29,'[1]92人志愿者总名单'!$B$3:$E$94,4,0)</f>
        <v>2019</v>
      </c>
      <c r="F29" s="24" t="str">
        <f>VLOOKUP(B29,'[1]92人志愿者总名单'!$B$3:$F$94,5,0)</f>
        <v>农学院</v>
      </c>
      <c r="G29" s="24">
        <f>VLOOKUP(B29,'[1]92人志愿者总名单'!$B$3:$G$94,6,0)</f>
        <v>15734650188</v>
      </c>
      <c r="H29" s="24" t="s">
        <v>643</v>
      </c>
      <c r="I29" s="24" t="s">
        <v>644</v>
      </c>
      <c r="J29" s="24" t="s">
        <v>437</v>
      </c>
      <c r="K29" s="24" t="s">
        <v>533</v>
      </c>
    </row>
    <row r="30" spans="1:11">
      <c r="A30" s="24">
        <v>28</v>
      </c>
      <c r="B30" s="24" t="s">
        <v>439</v>
      </c>
      <c r="C30" s="24" t="s">
        <v>11</v>
      </c>
      <c r="D30" s="24" t="str">
        <f>VLOOKUP(B30,'[1]92人志愿者总名单'!$B$3:$C$94,2,0)</f>
        <v>ZS191021</v>
      </c>
      <c r="E30" s="24">
        <f>VLOOKUP(B30,'[1]92人志愿者总名单'!$B$3:$E$94,4,0)</f>
        <v>2019</v>
      </c>
      <c r="F30" s="24" t="str">
        <f>VLOOKUP(B30,'[1]92人志愿者总名单'!$B$3:$F$94,5,0)</f>
        <v>农学院</v>
      </c>
      <c r="G30" s="24">
        <f>VLOOKUP(B30,'[1]92人志愿者总名单'!$B$3:$G$94,6,0)</f>
        <v>15734650966</v>
      </c>
      <c r="H30" s="24" t="s">
        <v>643</v>
      </c>
      <c r="I30" s="24" t="s">
        <v>645</v>
      </c>
      <c r="J30" s="24" t="s">
        <v>439</v>
      </c>
      <c r="K30" s="24" t="s">
        <v>533</v>
      </c>
    </row>
    <row r="31" spans="1:11">
      <c r="A31" s="24">
        <v>29</v>
      </c>
      <c r="B31" s="24" t="s">
        <v>453</v>
      </c>
      <c r="C31" s="24" t="s">
        <v>11</v>
      </c>
      <c r="D31" s="24" t="str">
        <f>VLOOKUP(B31,'[1]92人志愿者总名单'!$B$3:$C$94,2,0)</f>
        <v>ZS191020</v>
      </c>
      <c r="E31" s="24">
        <f>VLOOKUP(B31,'[1]92人志愿者总名单'!$B$3:$E$94,4,0)</f>
        <v>2019</v>
      </c>
      <c r="F31" s="24" t="str">
        <f>VLOOKUP(B31,'[1]92人志愿者总名单'!$B$3:$F$94,5,0)</f>
        <v>农学院</v>
      </c>
      <c r="G31" s="24">
        <f>VLOOKUP(B31,'[1]92人志愿者总名单'!$B$3:$G$94,6,0)</f>
        <v>13149590596</v>
      </c>
      <c r="H31" s="24" t="s">
        <v>643</v>
      </c>
      <c r="I31" s="24" t="s">
        <v>644</v>
      </c>
      <c r="J31" s="24" t="s">
        <v>453</v>
      </c>
      <c r="K31" s="24" t="s">
        <v>533</v>
      </c>
    </row>
    <row r="32" spans="1:11">
      <c r="A32" s="24">
        <v>30</v>
      </c>
      <c r="B32" s="24" t="s">
        <v>445</v>
      </c>
      <c r="C32" s="24" t="s">
        <v>11</v>
      </c>
      <c r="D32" s="24" t="str">
        <f>VLOOKUP(B32,'[1]92人志愿者总名单'!$B$3:$C$94,2,0)</f>
        <v>ZS191033</v>
      </c>
      <c r="E32" s="24">
        <f>VLOOKUP(B32,'[1]92人志愿者总名单'!$B$3:$E$94,4,0)</f>
        <v>2019</v>
      </c>
      <c r="F32" s="24" t="str">
        <f>VLOOKUP(B32,'[1]92人志愿者总名单'!$B$3:$F$94,5,0)</f>
        <v>农学院</v>
      </c>
      <c r="G32" s="24">
        <f>VLOOKUP(B32,'[1]92人志愿者总名单'!$B$3:$G$94,6,0)</f>
        <v>18329379660</v>
      </c>
      <c r="H32" s="24" t="s">
        <v>643</v>
      </c>
      <c r="I32" s="24" t="s">
        <v>644</v>
      </c>
      <c r="J32" s="24" t="s">
        <v>445</v>
      </c>
      <c r="K32" s="24" t="s">
        <v>533</v>
      </c>
    </row>
    <row r="33" spans="1:11">
      <c r="A33" s="24">
        <v>31</v>
      </c>
      <c r="B33" s="24" t="s">
        <v>426</v>
      </c>
      <c r="C33" s="24" t="s">
        <v>11</v>
      </c>
      <c r="D33" s="24" t="str">
        <f>VLOOKUP(B33,'[1]92人志愿者总名单'!$B$3:$C$94,2,0)</f>
        <v>ZS191014</v>
      </c>
      <c r="E33" s="24">
        <f>VLOOKUP(B33,'[1]92人志愿者总名单'!$B$3:$E$94,4,0)</f>
        <v>2019</v>
      </c>
      <c r="F33" s="24" t="str">
        <f>VLOOKUP(B33,'[1]92人志愿者总名单'!$B$3:$F$94,5,0)</f>
        <v>园艺园林学院</v>
      </c>
      <c r="G33" s="24">
        <f>VLOOKUP(B33,'[1]92人志愿者总名单'!$B$3:$G$94,6,0)</f>
        <v>18644020916</v>
      </c>
      <c r="H33" s="24" t="s">
        <v>643</v>
      </c>
      <c r="I33" s="24" t="s">
        <v>646</v>
      </c>
      <c r="J33" s="24" t="s">
        <v>426</v>
      </c>
      <c r="K33" s="24" t="s">
        <v>533</v>
      </c>
    </row>
    <row r="34" spans="1:11">
      <c r="A34" s="24">
        <v>32</v>
      </c>
      <c r="B34" s="24" t="s">
        <v>512</v>
      </c>
      <c r="C34" s="24" t="s">
        <v>11</v>
      </c>
      <c r="D34" s="24" t="str">
        <f>VLOOKUP(B34,'[1]92人志愿者总名单'!$B$3:$C$94,2,0)</f>
        <v>ZS191017</v>
      </c>
      <c r="E34" s="24">
        <f>VLOOKUP(B34,'[1]92人志愿者总名单'!$B$3:$E$94,4,0)</f>
        <v>2019</v>
      </c>
      <c r="F34" s="24" t="str">
        <f>VLOOKUP(B34,'[1]92人志愿者总名单'!$B$3:$F$94,5,0)</f>
        <v>农学院</v>
      </c>
      <c r="G34" s="24">
        <f>VLOOKUP(B34,'[1]92人志愿者总名单'!$B$3:$G$94,6,0)</f>
        <v>18147151942</v>
      </c>
      <c r="H34" s="24" t="s">
        <v>643</v>
      </c>
      <c r="I34" s="24" t="s">
        <v>644</v>
      </c>
      <c r="J34" s="24" t="s">
        <v>512</v>
      </c>
      <c r="K34" s="24" t="s">
        <v>533</v>
      </c>
    </row>
    <row r="35" spans="1:11">
      <c r="A35" s="24">
        <v>33</v>
      </c>
      <c r="B35" s="24" t="s">
        <v>188</v>
      </c>
      <c r="C35" s="24" t="s">
        <v>11</v>
      </c>
      <c r="D35" s="24" t="str">
        <f>VLOOKUP(B35,'[1]92人志愿者总名单'!$B$3:$C$94,2,0)</f>
        <v>ZS193083</v>
      </c>
      <c r="E35" s="24">
        <f>VLOOKUP(B35,'[1]92人志愿者总名单'!$B$3:$E$94,4,0)</f>
        <v>2019</v>
      </c>
      <c r="F35" s="24" t="str">
        <f>VLOOKUP(B35,'[1]92人志愿者总名单'!$B$3:$F$94,5,0)</f>
        <v>动物科技学院</v>
      </c>
      <c r="G35" s="24">
        <f>VLOOKUP(B35,'[1]92人志愿者总名单'!$B$3:$G$94,6,0)</f>
        <v>18845098785</v>
      </c>
      <c r="H35" s="24" t="s">
        <v>643</v>
      </c>
      <c r="I35" s="24" t="s">
        <v>644</v>
      </c>
      <c r="J35" s="24" t="s">
        <v>188</v>
      </c>
      <c r="K35" s="24" t="s">
        <v>533</v>
      </c>
    </row>
    <row r="36" spans="1:11">
      <c r="A36" s="24">
        <v>34</v>
      </c>
      <c r="B36" s="24" t="s">
        <v>463</v>
      </c>
      <c r="C36" s="24" t="s">
        <v>11</v>
      </c>
      <c r="D36" s="24" t="s">
        <v>464</v>
      </c>
      <c r="E36" s="24">
        <v>2019</v>
      </c>
      <c r="F36" s="24" t="s">
        <v>418</v>
      </c>
      <c r="G36" s="24">
        <v>17854293568</v>
      </c>
      <c r="H36" s="24" t="s">
        <v>647</v>
      </c>
      <c r="I36" s="24" t="s">
        <v>648</v>
      </c>
      <c r="J36" s="24" t="s">
        <v>463</v>
      </c>
      <c r="K36" s="24" t="s">
        <v>635</v>
      </c>
    </row>
  </sheetData>
  <mergeCells count="1">
    <mergeCell ref="A1:I1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8"/>
  <sheetViews>
    <sheetView workbookViewId="0">
      <selection activeCell="E21" sqref="E21"/>
    </sheetView>
  </sheetViews>
  <sheetFormatPr defaultColWidth="8.8" defaultRowHeight="14.25"/>
  <cols>
    <col min="1" max="5" width="9"/>
    <col min="6" max="6" width="16.5" customWidth="1"/>
    <col min="7" max="7" width="13.7"/>
    <col min="8" max="8" width="32.4" customWidth="1"/>
    <col min="9" max="9" width="35.9" customWidth="1"/>
    <col min="10" max="11" width="9"/>
  </cols>
  <sheetData>
    <row r="1" ht="25.5" spans="1:11">
      <c r="A1" s="10" t="s">
        <v>649</v>
      </c>
      <c r="B1" s="7"/>
      <c r="C1" s="7"/>
      <c r="D1" s="7"/>
      <c r="E1" s="7"/>
      <c r="F1" s="7"/>
      <c r="G1" s="7"/>
      <c r="H1" s="7"/>
      <c r="I1" s="7"/>
      <c r="J1" s="26"/>
      <c r="K1" s="26"/>
    </row>
    <row r="2" spans="1:11">
      <c r="A2" s="24" t="s">
        <v>1</v>
      </c>
      <c r="B2" s="24" t="s">
        <v>2</v>
      </c>
      <c r="C2" s="24" t="s">
        <v>3</v>
      </c>
      <c r="D2" s="24" t="s">
        <v>4</v>
      </c>
      <c r="E2" s="24" t="s">
        <v>5</v>
      </c>
      <c r="F2" s="24" t="s">
        <v>6</v>
      </c>
      <c r="G2" s="24" t="s">
        <v>7</v>
      </c>
      <c r="H2" s="24" t="s">
        <v>557</v>
      </c>
      <c r="I2" s="24" t="s">
        <v>558</v>
      </c>
      <c r="J2" s="24" t="s">
        <v>2</v>
      </c>
      <c r="K2" s="24" t="s">
        <v>625</v>
      </c>
    </row>
    <row r="3" spans="1:11">
      <c r="A3" s="24">
        <v>1</v>
      </c>
      <c r="B3" s="24" t="s">
        <v>66</v>
      </c>
      <c r="C3" s="24" t="s">
        <v>11</v>
      </c>
      <c r="D3" s="24" t="s">
        <v>67</v>
      </c>
      <c r="E3" s="24">
        <v>2019</v>
      </c>
      <c r="F3" s="24" t="s">
        <v>13</v>
      </c>
      <c r="G3" s="24">
        <v>15603693885</v>
      </c>
      <c r="H3" s="24" t="s">
        <v>650</v>
      </c>
      <c r="I3" s="24" t="s">
        <v>651</v>
      </c>
      <c r="J3" s="24" t="s">
        <v>66</v>
      </c>
      <c r="K3" s="24" t="s">
        <v>533</v>
      </c>
    </row>
    <row r="4" spans="1:11">
      <c r="A4" s="24">
        <v>2</v>
      </c>
      <c r="B4" s="24" t="s">
        <v>132</v>
      </c>
      <c r="C4" s="24" t="s">
        <v>16</v>
      </c>
      <c r="D4" s="24" t="s">
        <v>133</v>
      </c>
      <c r="E4" s="24">
        <v>2018</v>
      </c>
      <c r="F4" s="24" t="s">
        <v>77</v>
      </c>
      <c r="G4" s="24">
        <v>15776583347</v>
      </c>
      <c r="H4" s="24" t="s">
        <v>652</v>
      </c>
      <c r="I4" s="24" t="s">
        <v>653</v>
      </c>
      <c r="J4" s="24" t="s">
        <v>132</v>
      </c>
      <c r="K4" s="24" t="s">
        <v>127</v>
      </c>
    </row>
    <row r="5" spans="1:11">
      <c r="A5" s="24">
        <v>3</v>
      </c>
      <c r="B5" s="24" t="s">
        <v>145</v>
      </c>
      <c r="C5" s="24" t="s">
        <v>16</v>
      </c>
      <c r="D5" s="24" t="s">
        <v>146</v>
      </c>
      <c r="E5" s="24">
        <v>2019</v>
      </c>
      <c r="F5" s="24" t="s">
        <v>654</v>
      </c>
      <c r="G5" s="24">
        <v>15699667356</v>
      </c>
      <c r="H5" s="24" t="s">
        <v>655</v>
      </c>
      <c r="I5" s="24" t="s">
        <v>653</v>
      </c>
      <c r="J5" s="24" t="s">
        <v>145</v>
      </c>
      <c r="K5" s="24" t="s">
        <v>341</v>
      </c>
    </row>
    <row r="6" ht="16.05" customHeight="1" spans="1:11">
      <c r="A6" s="24">
        <v>4</v>
      </c>
      <c r="B6" s="24" t="s">
        <v>297</v>
      </c>
      <c r="C6" s="24" t="s">
        <v>16</v>
      </c>
      <c r="D6" s="24" t="s">
        <v>298</v>
      </c>
      <c r="E6" s="24">
        <v>2018</v>
      </c>
      <c r="F6" s="24" t="s">
        <v>293</v>
      </c>
      <c r="G6" s="24">
        <v>15776502977</v>
      </c>
      <c r="H6" s="27" t="s">
        <v>656</v>
      </c>
      <c r="I6" s="24" t="s">
        <v>653</v>
      </c>
      <c r="J6" s="24" t="s">
        <v>297</v>
      </c>
      <c r="K6" s="24" t="s">
        <v>657</v>
      </c>
    </row>
    <row r="7" spans="1:11">
      <c r="A7" s="24">
        <v>5</v>
      </c>
      <c r="B7" s="24" t="s">
        <v>300</v>
      </c>
      <c r="C7" s="24" t="s">
        <v>16</v>
      </c>
      <c r="D7" s="24" t="s">
        <v>301</v>
      </c>
      <c r="E7" s="24">
        <v>2018</v>
      </c>
      <c r="F7" s="24" t="s">
        <v>293</v>
      </c>
      <c r="G7" s="24">
        <v>18746664845</v>
      </c>
      <c r="H7" s="24" t="s">
        <v>658</v>
      </c>
      <c r="I7" s="24" t="s">
        <v>653</v>
      </c>
      <c r="J7" s="24" t="s">
        <v>300</v>
      </c>
      <c r="K7" s="24" t="s">
        <v>657</v>
      </c>
    </row>
    <row r="8" spans="1:11">
      <c r="A8" s="24">
        <v>6</v>
      </c>
      <c r="B8" s="24" t="s">
        <v>372</v>
      </c>
      <c r="C8" s="24" t="s">
        <v>16</v>
      </c>
      <c r="D8" s="24" t="s">
        <v>373</v>
      </c>
      <c r="E8" s="24">
        <v>2019</v>
      </c>
      <c r="F8" s="24" t="s">
        <v>358</v>
      </c>
      <c r="G8" s="24">
        <v>17853726916</v>
      </c>
      <c r="H8" s="24" t="s">
        <v>659</v>
      </c>
      <c r="I8" s="24" t="s">
        <v>653</v>
      </c>
      <c r="J8" s="24" t="s">
        <v>372</v>
      </c>
      <c r="K8" s="24" t="s">
        <v>586</v>
      </c>
    </row>
    <row r="9" spans="1:11">
      <c r="A9" s="24">
        <v>7</v>
      </c>
      <c r="B9" s="24" t="s">
        <v>377</v>
      </c>
      <c r="C9" s="24" t="s">
        <v>16</v>
      </c>
      <c r="D9" s="24" t="s">
        <v>378</v>
      </c>
      <c r="E9" s="24">
        <v>2019</v>
      </c>
      <c r="F9" s="24" t="s">
        <v>358</v>
      </c>
      <c r="G9" s="24">
        <v>18663065663</v>
      </c>
      <c r="H9" s="24" t="s">
        <v>659</v>
      </c>
      <c r="I9" s="24" t="s">
        <v>653</v>
      </c>
      <c r="J9" s="24" t="s">
        <v>377</v>
      </c>
      <c r="K9" s="24" t="s">
        <v>586</v>
      </c>
    </row>
    <row r="10" spans="1:11">
      <c r="A10" s="24">
        <v>8</v>
      </c>
      <c r="B10" s="24" t="s">
        <v>467</v>
      </c>
      <c r="C10" s="24" t="s">
        <v>11</v>
      </c>
      <c r="D10" s="24" t="s">
        <v>90</v>
      </c>
      <c r="E10" s="24">
        <v>2018</v>
      </c>
      <c r="F10" s="24" t="s">
        <v>77</v>
      </c>
      <c r="G10" s="24">
        <v>15694594055</v>
      </c>
      <c r="H10" s="24" t="s">
        <v>660</v>
      </c>
      <c r="I10" s="24" t="s">
        <v>653</v>
      </c>
      <c r="J10" s="24" t="s">
        <v>467</v>
      </c>
      <c r="K10" s="24" t="s">
        <v>127</v>
      </c>
    </row>
    <row r="11" spans="1:11">
      <c r="A11" s="24">
        <v>9</v>
      </c>
      <c r="B11" s="24" t="s">
        <v>405</v>
      </c>
      <c r="C11" s="24" t="s">
        <v>16</v>
      </c>
      <c r="D11" s="24" t="s">
        <v>406</v>
      </c>
      <c r="E11" s="24">
        <v>2018</v>
      </c>
      <c r="F11" s="24" t="s">
        <v>382</v>
      </c>
      <c r="G11" s="24">
        <v>15736938832</v>
      </c>
      <c r="H11" s="24" t="s">
        <v>652</v>
      </c>
      <c r="I11" s="24" t="s">
        <v>653</v>
      </c>
      <c r="J11" s="24" t="s">
        <v>405</v>
      </c>
      <c r="K11" s="24" t="s">
        <v>127</v>
      </c>
    </row>
    <row r="12" spans="1:11">
      <c r="A12" s="24">
        <v>10</v>
      </c>
      <c r="B12" s="24" t="s">
        <v>363</v>
      </c>
      <c r="C12" s="24" t="s">
        <v>16</v>
      </c>
      <c r="D12" s="24" t="s">
        <v>364</v>
      </c>
      <c r="E12" s="24">
        <v>2018</v>
      </c>
      <c r="F12" s="24" t="s">
        <v>358</v>
      </c>
      <c r="G12" s="24">
        <v>19845918532</v>
      </c>
      <c r="H12" s="24" t="s">
        <v>660</v>
      </c>
      <c r="I12" s="24" t="s">
        <v>653</v>
      </c>
      <c r="J12" s="24" t="s">
        <v>363</v>
      </c>
      <c r="K12" s="24" t="s">
        <v>127</v>
      </c>
    </row>
    <row r="13" spans="1:11">
      <c r="A13" s="24">
        <v>11</v>
      </c>
      <c r="B13" s="24" t="s">
        <v>370</v>
      </c>
      <c r="C13" s="24" t="s">
        <v>16</v>
      </c>
      <c r="D13" s="24" t="s">
        <v>371</v>
      </c>
      <c r="E13" s="24">
        <v>2018</v>
      </c>
      <c r="F13" s="24" t="s">
        <v>358</v>
      </c>
      <c r="G13" s="24">
        <v>15776583417</v>
      </c>
      <c r="H13" s="24" t="s">
        <v>659</v>
      </c>
      <c r="I13" s="24" t="s">
        <v>653</v>
      </c>
      <c r="J13" s="24" t="s">
        <v>370</v>
      </c>
      <c r="K13" s="24" t="s">
        <v>586</v>
      </c>
    </row>
    <row r="14" spans="1:11">
      <c r="A14" s="24">
        <v>12</v>
      </c>
      <c r="B14" s="28" t="s">
        <v>111</v>
      </c>
      <c r="C14" s="24" t="s">
        <v>16</v>
      </c>
      <c r="D14" s="24" t="s">
        <v>112</v>
      </c>
      <c r="E14" s="24">
        <v>2018</v>
      </c>
      <c r="F14" s="28" t="s">
        <v>77</v>
      </c>
      <c r="G14" s="24">
        <v>15853820592</v>
      </c>
      <c r="H14" s="24" t="s">
        <v>650</v>
      </c>
      <c r="I14" s="24" t="s">
        <v>651</v>
      </c>
      <c r="J14" s="28" t="s">
        <v>111</v>
      </c>
      <c r="K14" s="24" t="s">
        <v>533</v>
      </c>
    </row>
    <row r="15" spans="1:11">
      <c r="A15" s="24">
        <v>13</v>
      </c>
      <c r="B15" s="24" t="s">
        <v>423</v>
      </c>
      <c r="C15" s="24" t="s">
        <v>11</v>
      </c>
      <c r="D15" s="24" t="s">
        <v>424</v>
      </c>
      <c r="E15" s="24">
        <v>2019</v>
      </c>
      <c r="F15" s="24" t="s">
        <v>418</v>
      </c>
      <c r="G15" s="24">
        <v>13009397276</v>
      </c>
      <c r="H15" s="24" t="s">
        <v>650</v>
      </c>
      <c r="I15" s="24" t="s">
        <v>651</v>
      </c>
      <c r="J15" s="24" t="s">
        <v>423</v>
      </c>
      <c r="K15" s="24" t="s">
        <v>533</v>
      </c>
    </row>
    <row r="16" spans="1:11">
      <c r="A16" s="24">
        <v>14</v>
      </c>
      <c r="B16" s="24" t="s">
        <v>429</v>
      </c>
      <c r="C16" s="24" t="s">
        <v>11</v>
      </c>
      <c r="D16" s="24" t="str">
        <f>VLOOKUP(B16,'[1]92人志愿者总名单'!$B$3:$C$94,2,0)</f>
        <v>XS191001</v>
      </c>
      <c r="E16" s="24">
        <f>VLOOKUP(B16,'[1]92人志愿者总名单'!$B$3:$E$94,4,0)</f>
        <v>2019</v>
      </c>
      <c r="F16" s="24" t="str">
        <f>VLOOKUP(B16,'[1]92人志愿者总名单'!$B$3:$F$94,5,0)</f>
        <v>农学院</v>
      </c>
      <c r="G16" s="24">
        <v>13504678474</v>
      </c>
      <c r="H16" s="24" t="s">
        <v>650</v>
      </c>
      <c r="I16" s="24" t="s">
        <v>651</v>
      </c>
      <c r="J16" s="24" t="s">
        <v>429</v>
      </c>
      <c r="K16" s="24" t="s">
        <v>533</v>
      </c>
    </row>
    <row r="17" spans="1:11">
      <c r="A17" s="24">
        <v>15</v>
      </c>
      <c r="B17" s="29" t="s">
        <v>123</v>
      </c>
      <c r="C17" s="29" t="s">
        <v>16</v>
      </c>
      <c r="D17" s="29" t="s">
        <v>124</v>
      </c>
      <c r="E17" s="29">
        <v>2019</v>
      </c>
      <c r="F17" s="29" t="s">
        <v>77</v>
      </c>
      <c r="G17" s="29">
        <v>15776561904</v>
      </c>
      <c r="H17" s="29" t="s">
        <v>650</v>
      </c>
      <c r="I17" s="24" t="s">
        <v>651</v>
      </c>
      <c r="J17" s="29" t="s">
        <v>123</v>
      </c>
      <c r="K17" s="24" t="s">
        <v>533</v>
      </c>
    </row>
    <row r="18" spans="1:11">
      <c r="A18" s="24">
        <v>16</v>
      </c>
      <c r="B18" s="30" t="s">
        <v>282</v>
      </c>
      <c r="C18" s="30" t="s">
        <v>11</v>
      </c>
      <c r="D18" s="30" t="s">
        <v>283</v>
      </c>
      <c r="E18" s="30">
        <v>2019</v>
      </c>
      <c r="F18" s="30" t="s">
        <v>226</v>
      </c>
      <c r="G18" s="30">
        <v>17853113158</v>
      </c>
      <c r="H18" s="29" t="s">
        <v>650</v>
      </c>
      <c r="I18" s="24" t="s">
        <v>651</v>
      </c>
      <c r="J18" s="29" t="s">
        <v>282</v>
      </c>
      <c r="K18" s="24" t="s">
        <v>533</v>
      </c>
    </row>
  </sheetData>
  <mergeCells count="1">
    <mergeCell ref="A1:I1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8"/>
  <sheetViews>
    <sheetView workbookViewId="0">
      <selection activeCell="E6" sqref="E6"/>
    </sheetView>
  </sheetViews>
  <sheetFormatPr defaultColWidth="8.8" defaultRowHeight="14.25"/>
  <cols>
    <col min="1" max="3" width="8.1"/>
    <col min="4" max="4" width="12.6" customWidth="1"/>
    <col min="5" max="5" width="11.8" customWidth="1"/>
    <col min="6" max="6" width="18.6" customWidth="1"/>
    <col min="7" max="7" width="15.2" customWidth="1"/>
    <col min="8" max="8" width="24" customWidth="1"/>
    <col min="9" max="9" width="25.6" customWidth="1"/>
    <col min="10" max="11" width="8.1"/>
  </cols>
  <sheetData>
    <row r="1" ht="25.5" spans="1:11">
      <c r="A1" s="10" t="s">
        <v>661</v>
      </c>
      <c r="B1" s="7"/>
      <c r="C1" s="7"/>
      <c r="D1" s="7"/>
      <c r="E1" s="7"/>
      <c r="F1" s="7"/>
      <c r="G1" s="7"/>
      <c r="H1" s="7"/>
      <c r="I1" s="7"/>
      <c r="J1" s="26"/>
      <c r="K1" s="26"/>
    </row>
    <row r="2" spans="1:11">
      <c r="A2" s="24" t="s">
        <v>1</v>
      </c>
      <c r="B2" s="24" t="s">
        <v>2</v>
      </c>
      <c r="C2" s="24" t="s">
        <v>3</v>
      </c>
      <c r="D2" s="24" t="s">
        <v>4</v>
      </c>
      <c r="E2" s="24" t="s">
        <v>5</v>
      </c>
      <c r="F2" s="24" t="s">
        <v>6</v>
      </c>
      <c r="G2" s="24" t="s">
        <v>7</v>
      </c>
      <c r="H2" s="24" t="s">
        <v>557</v>
      </c>
      <c r="I2" s="24" t="s">
        <v>558</v>
      </c>
      <c r="J2" s="24" t="s">
        <v>2</v>
      </c>
      <c r="K2" s="24" t="s">
        <v>625</v>
      </c>
    </row>
    <row r="3" spans="1:11">
      <c r="A3" s="24">
        <v>1</v>
      </c>
      <c r="B3" s="24" t="s">
        <v>66</v>
      </c>
      <c r="C3" s="24" t="s">
        <v>11</v>
      </c>
      <c r="D3" s="24" t="str">
        <f>VLOOKUP(B3,'[1]92人志愿者总名单'!$B$3:$C$94,2,0)</f>
        <v>ZS191013</v>
      </c>
      <c r="E3" s="24">
        <f>VLOOKUP(B3,'[1]92人志愿者总名单'!$B$3:$E$94,4,0)</f>
        <v>2019</v>
      </c>
      <c r="F3" s="24" t="str">
        <f>VLOOKUP(B3,'[1]92人志愿者总名单'!$B$2:$F$94,5,0)</f>
        <v>农学院</v>
      </c>
      <c r="G3" s="24">
        <v>15603693885</v>
      </c>
      <c r="H3" s="24" t="s">
        <v>581</v>
      </c>
      <c r="I3" s="24" t="s">
        <v>626</v>
      </c>
      <c r="J3" s="24" t="s">
        <v>66</v>
      </c>
      <c r="K3" s="24" t="s">
        <v>572</v>
      </c>
    </row>
    <row r="4" spans="1:11">
      <c r="A4" s="24">
        <v>2</v>
      </c>
      <c r="B4" s="24" t="s">
        <v>50</v>
      </c>
      <c r="C4" s="24" t="s">
        <v>11</v>
      </c>
      <c r="D4" s="24" t="str">
        <f>VLOOKUP(B4,'[1]92人志愿者总名单'!$B$3:$C$94,2,0)</f>
        <v>XS181041</v>
      </c>
      <c r="E4" s="24">
        <f>VLOOKUP(B4,'[1]92人志愿者总名单'!$B$3:$E$94,4,0)</f>
        <v>2018</v>
      </c>
      <c r="F4" s="24" t="str">
        <f>VLOOKUP(B4,'[1]92人志愿者总名单'!$B$2:$F$94,5,0)</f>
        <v>农学院</v>
      </c>
      <c r="G4" s="24">
        <v>18360280821</v>
      </c>
      <c r="H4" s="24" t="s">
        <v>662</v>
      </c>
      <c r="I4" s="24" t="s">
        <v>663</v>
      </c>
      <c r="J4" s="24" t="s">
        <v>50</v>
      </c>
      <c r="K4" s="24" t="s">
        <v>74</v>
      </c>
    </row>
    <row r="5" spans="1:11">
      <c r="A5" s="24">
        <v>3</v>
      </c>
      <c r="B5" s="24" t="s">
        <v>423</v>
      </c>
      <c r="C5" s="24" t="s">
        <v>11</v>
      </c>
      <c r="D5" s="24" t="str">
        <f>VLOOKUP(B5,'[1]92人志愿者总名单'!$B$3:$C$94,2,0)</f>
        <v>ZS191011</v>
      </c>
      <c r="E5" s="24">
        <f>VLOOKUP(B5,'[1]92人志愿者总名单'!$B$3:$E$94,4,0)</f>
        <v>2019</v>
      </c>
      <c r="F5" s="24" t="str">
        <f>VLOOKUP(B5,'[1]92人志愿者总名单'!$B$2:$F$94,5,0)</f>
        <v>园艺园林学院</v>
      </c>
      <c r="G5" s="24">
        <v>13009397276</v>
      </c>
      <c r="H5" s="24" t="s">
        <v>581</v>
      </c>
      <c r="I5" s="24" t="s">
        <v>628</v>
      </c>
      <c r="J5" s="24" t="s">
        <v>423</v>
      </c>
      <c r="K5" s="24" t="s">
        <v>572</v>
      </c>
    </row>
    <row r="6" spans="1:11">
      <c r="A6" s="24">
        <v>4</v>
      </c>
      <c r="B6" s="24" t="s">
        <v>429</v>
      </c>
      <c r="C6" s="24" t="s">
        <v>11</v>
      </c>
      <c r="D6" s="24" t="str">
        <f>VLOOKUP(B6,'[1]92人志愿者总名单'!$B$3:$C$94,2,0)</f>
        <v>XS191001</v>
      </c>
      <c r="E6" s="24">
        <f>VLOOKUP(B6,'[1]92人志愿者总名单'!$B$3:$E$94,4,0)</f>
        <v>2019</v>
      </c>
      <c r="F6" s="24" t="str">
        <f>VLOOKUP(B6,'[1]92人志愿者总名单'!$B$2:$F$94,5,0)</f>
        <v>农学院</v>
      </c>
      <c r="G6" s="24">
        <v>13504678474</v>
      </c>
      <c r="H6" s="24" t="str">
        <f>VLOOKUP(D6,[2]Sheet1!$D$2:$H$39,5,0)</f>
        <v>6:00-22:00</v>
      </c>
      <c r="I6" s="24" t="s">
        <v>629</v>
      </c>
      <c r="J6" s="24" t="s">
        <v>429</v>
      </c>
      <c r="K6" s="24" t="s">
        <v>74</v>
      </c>
    </row>
    <row r="7" spans="1:11">
      <c r="A7" s="24">
        <v>5</v>
      </c>
      <c r="B7" s="24" t="s">
        <v>188</v>
      </c>
      <c r="C7" s="24" t="s">
        <v>11</v>
      </c>
      <c r="D7" s="24" t="str">
        <f>VLOOKUP(B7,'[1]92人志愿者总名单'!$B$3:$C$94,2,0)</f>
        <v>ZS193083</v>
      </c>
      <c r="E7" s="24">
        <f>VLOOKUP(B7,'[1]92人志愿者总名单'!$B$3:$E$94,4,0)</f>
        <v>2019</v>
      </c>
      <c r="F7" s="24" t="str">
        <f>VLOOKUP(B7,'[1]92人志愿者总名单'!$B$2:$F$94,5,0)</f>
        <v>动物科技学院</v>
      </c>
      <c r="G7" s="24">
        <v>18845098785</v>
      </c>
      <c r="H7" s="24" t="str">
        <f>VLOOKUP(D7,[2]Sheet1!$D$2:$H$39,5,0)</f>
        <v>6：30—22：00</v>
      </c>
      <c r="I7" s="24" t="s">
        <v>664</v>
      </c>
      <c r="J7" s="24" t="s">
        <v>188</v>
      </c>
      <c r="K7" s="24" t="s">
        <v>49</v>
      </c>
    </row>
    <row r="8" spans="1:11">
      <c r="A8" s="24">
        <v>6</v>
      </c>
      <c r="B8" s="24" t="s">
        <v>37</v>
      </c>
      <c r="C8" s="24" t="s">
        <v>11</v>
      </c>
      <c r="D8" s="24" t="str">
        <f>VLOOKUP(B8,'[1]92人志愿者总名单'!$B$3:$C$94,2,0)</f>
        <v>XS181011</v>
      </c>
      <c r="E8" s="24">
        <f>VLOOKUP(B8,'[1]92人志愿者总名单'!$B$3:$E$94,4,0)</f>
        <v>2018</v>
      </c>
      <c r="F8" s="24" t="str">
        <f>VLOOKUP(B8,'[1]92人志愿者总名单'!$B$2:$F$94,5,0)</f>
        <v>农学院</v>
      </c>
      <c r="G8" s="24">
        <v>15776581522</v>
      </c>
      <c r="H8" s="24" t="str">
        <f>VLOOKUP(D8,[2]Sheet1!$D$2:$H$39,5,0)</f>
        <v>6:00－21:30</v>
      </c>
      <c r="I8" s="24" t="s">
        <v>664</v>
      </c>
      <c r="J8" s="24" t="s">
        <v>37</v>
      </c>
      <c r="K8" s="24" t="s">
        <v>580</v>
      </c>
    </row>
    <row r="9" spans="1:11">
      <c r="A9" s="24">
        <v>7</v>
      </c>
      <c r="B9" s="25" t="s">
        <v>351</v>
      </c>
      <c r="C9" s="25" t="s">
        <v>11</v>
      </c>
      <c r="D9" s="24" t="str">
        <f>VLOOKUP(B9,'[1]92人志愿者总名单'!$B$3:$C$94,2,0)</f>
        <v>XS186142</v>
      </c>
      <c r="E9" s="24">
        <f>VLOOKUP(B9,'[1]92人志愿者总名单'!$B$3:$E$94,4,0)</f>
        <v>2018</v>
      </c>
      <c r="F9" s="24" t="str">
        <f>VLOOKUP(B9,'[1]92人志愿者总名单'!$B$2:$F$94,5,0)</f>
        <v>食品学院</v>
      </c>
      <c r="G9" s="25">
        <v>19845919551</v>
      </c>
      <c r="H9" s="24" t="str">
        <f>VLOOKUP(D9,[2]Sheet1!$D$2:$H$39,5,0)</f>
        <v>6:00-22:00</v>
      </c>
      <c r="I9" s="24" t="s">
        <v>664</v>
      </c>
      <c r="J9" s="25" t="s">
        <v>351</v>
      </c>
      <c r="K9" s="24" t="s">
        <v>74</v>
      </c>
    </row>
    <row r="10" spans="1:11">
      <c r="A10" s="24">
        <v>8</v>
      </c>
      <c r="B10" s="24" t="s">
        <v>370</v>
      </c>
      <c r="C10" s="24" t="s">
        <v>16</v>
      </c>
      <c r="D10" s="24" t="str">
        <f>VLOOKUP(B10,'[1]92人志愿者总名单'!$B$3:$C$94,2,0)</f>
        <v>XS188148</v>
      </c>
      <c r="E10" s="24">
        <f>VLOOKUP(B10,'[1]92人志愿者总名单'!$B$3:$E$94,4,0)</f>
        <v>2018</v>
      </c>
      <c r="F10" s="24" t="str">
        <f>VLOOKUP(B10,'[1]92人志愿者总名单'!$B$2:$F$94,5,0)</f>
        <v>电气与信息学院</v>
      </c>
      <c r="G10" s="24">
        <v>15776583417</v>
      </c>
      <c r="H10" s="24" t="str">
        <f>VLOOKUP(D10,[2]Sheet1!$D$2:$H$39,5,0)</f>
        <v>6：00-22：00</v>
      </c>
      <c r="I10" s="24" t="s">
        <v>664</v>
      </c>
      <c r="J10" s="24" t="s">
        <v>370</v>
      </c>
      <c r="K10" s="24" t="s">
        <v>74</v>
      </c>
    </row>
    <row r="11" spans="1:11">
      <c r="A11" s="24">
        <v>9</v>
      </c>
      <c r="B11" s="24" t="s">
        <v>348</v>
      </c>
      <c r="C11" s="24" t="s">
        <v>11</v>
      </c>
      <c r="D11" s="24" t="str">
        <f>VLOOKUP(B11,'[1]92人志愿者总名单'!$B$3:$C$94,2,0)</f>
        <v>ZS196183</v>
      </c>
      <c r="E11" s="24">
        <f>VLOOKUP(B11,'[1]92人志愿者总名单'!$B$3:$E$94,4,0)</f>
        <v>2019</v>
      </c>
      <c r="F11" s="24" t="str">
        <f>VLOOKUP(B11,'[1]92人志愿者总名单'!$B$2:$F$94,5,0)</f>
        <v>食品学院</v>
      </c>
      <c r="G11" s="24">
        <v>18560729550</v>
      </c>
      <c r="H11" s="24" t="str">
        <f>VLOOKUP(D11,[2]Sheet1!$D$2:$H$39,5,0)</f>
        <v>6：30-21：30</v>
      </c>
      <c r="I11" s="24" t="s">
        <v>664</v>
      </c>
      <c r="J11" s="24" t="s">
        <v>348</v>
      </c>
      <c r="K11" s="24" t="s">
        <v>65</v>
      </c>
    </row>
    <row r="12" spans="1:11">
      <c r="A12" s="24">
        <v>10</v>
      </c>
      <c r="B12" s="24" t="s">
        <v>334</v>
      </c>
      <c r="C12" s="24" t="s">
        <v>11</v>
      </c>
      <c r="D12" s="24" t="str">
        <f>VLOOKUP(B12,'[1]92人志愿者总名单'!$B$3:$C$94,2,0)</f>
        <v>ZS196175</v>
      </c>
      <c r="E12" s="24">
        <f>VLOOKUP(B12,'[1]92人志愿者总名单'!$B$3:$E$94,4,0)</f>
        <v>2019</v>
      </c>
      <c r="F12" s="24" t="str">
        <f>VLOOKUP(B12,'[1]92人志愿者总名单'!$B$2:$F$94,5,0)</f>
        <v>食品学院</v>
      </c>
      <c r="G12" s="24">
        <v>13199412922</v>
      </c>
      <c r="H12" s="24" t="str">
        <f>VLOOKUP(D12,[2]Sheet1!$D$2:$H$39,5,0)</f>
        <v>6:00-22:30</v>
      </c>
      <c r="I12" s="24" t="s">
        <v>664</v>
      </c>
      <c r="J12" s="24" t="s">
        <v>334</v>
      </c>
      <c r="K12" s="24" t="s">
        <v>580</v>
      </c>
    </row>
    <row r="13" spans="1:11">
      <c r="A13" s="24">
        <v>11</v>
      </c>
      <c r="B13" s="24" t="s">
        <v>313</v>
      </c>
      <c r="C13" s="24" t="s">
        <v>11</v>
      </c>
      <c r="D13" s="24" t="str">
        <f>VLOOKUP(B13,'[1]92人志愿者总名单'!$B$3:$C$94,2,0)</f>
        <v>ZS196173</v>
      </c>
      <c r="E13" s="24">
        <f>VLOOKUP(B13,'[1]92人志愿者总名单'!$B$3:$E$94,4,0)</f>
        <v>2019</v>
      </c>
      <c r="F13" s="24" t="str">
        <f>VLOOKUP(B13,'[1]92人志愿者总名单'!$B$2:$F$94,5,0)</f>
        <v>食品学院</v>
      </c>
      <c r="G13" s="24">
        <v>15776559750</v>
      </c>
      <c r="H13" s="24" t="str">
        <f>VLOOKUP(D13,[2]Sheet1!$D$2:$H$39,5,0)</f>
        <v>6.00-22.00</v>
      </c>
      <c r="I13" s="24" t="s">
        <v>664</v>
      </c>
      <c r="J13" s="24" t="s">
        <v>313</v>
      </c>
      <c r="K13" s="24" t="s">
        <v>74</v>
      </c>
    </row>
    <row r="14" spans="1:11">
      <c r="A14" s="24">
        <v>12</v>
      </c>
      <c r="B14" s="24" t="s">
        <v>509</v>
      </c>
      <c r="C14" s="24" t="s">
        <v>11</v>
      </c>
      <c r="D14" s="24" t="s">
        <v>510</v>
      </c>
      <c r="E14" s="24" t="s">
        <v>665</v>
      </c>
      <c r="F14" s="24" t="s">
        <v>293</v>
      </c>
      <c r="G14" s="24">
        <v>13946955388</v>
      </c>
      <c r="H14" s="24" t="str">
        <f>VLOOKUP(D14,[2]Sheet1!$D$2:$H$39,5,0)</f>
        <v>6.00-22.00</v>
      </c>
      <c r="I14" s="24" t="s">
        <v>664</v>
      </c>
      <c r="J14" s="24" t="s">
        <v>509</v>
      </c>
      <c r="K14" s="24" t="s">
        <v>74</v>
      </c>
    </row>
    <row r="15" spans="1:11">
      <c r="A15" s="24">
        <v>13</v>
      </c>
      <c r="B15" s="24" t="s">
        <v>431</v>
      </c>
      <c r="C15" s="24" t="s">
        <v>11</v>
      </c>
      <c r="D15" s="24" t="str">
        <f>VLOOKUP(B15,'[1]92人志愿者总名单'!$B$3:$C$94,2,0)</f>
        <v>XS181042</v>
      </c>
      <c r="E15" s="24">
        <f>VLOOKUP(B15,'[1]92人志愿者总名单'!$B$3:$E$94,4,0)</f>
        <v>2018</v>
      </c>
      <c r="F15" s="24" t="str">
        <f>VLOOKUP(B15,'[1]92人志愿者总名单'!$B$2:$F$94,5,0)</f>
        <v>农学院</v>
      </c>
      <c r="G15" s="24">
        <v>19904700957</v>
      </c>
      <c r="H15" s="24" t="str">
        <f>VLOOKUP(D15,[2]Sheet1!$D$2:$H$39,5,0)</f>
        <v>6:00-22:00</v>
      </c>
      <c r="I15" s="24" t="s">
        <v>664</v>
      </c>
      <c r="J15" s="24" t="s">
        <v>431</v>
      </c>
      <c r="K15" s="24" t="s">
        <v>74</v>
      </c>
    </row>
    <row r="16" spans="1:11">
      <c r="A16" s="24">
        <v>14</v>
      </c>
      <c r="B16" s="24" t="s">
        <v>447</v>
      </c>
      <c r="C16" s="24" t="s">
        <v>11</v>
      </c>
      <c r="D16" s="24" t="str">
        <f>VLOOKUP(B16,'[1]92人志愿者总名单'!$B$3:$C$94,2,0)</f>
        <v>ZS191006</v>
      </c>
      <c r="E16" s="24">
        <f>VLOOKUP(B16,'[1]92人志愿者总名单'!$B$3:$E$94,4,0)</f>
        <v>2019</v>
      </c>
      <c r="F16" s="24" t="str">
        <f>VLOOKUP(B16,'[1]92人志愿者总名单'!$B$2:$F$94,5,0)</f>
        <v>园艺园林学院</v>
      </c>
      <c r="G16" s="24">
        <v>19845916885</v>
      </c>
      <c r="H16" s="24" t="str">
        <f>VLOOKUP(D16,[2]Sheet1!$D$2:$H$39,5,0)</f>
        <v>6:00-22:00</v>
      </c>
      <c r="I16" s="24" t="s">
        <v>664</v>
      </c>
      <c r="J16" s="24" t="s">
        <v>447</v>
      </c>
      <c r="K16" s="24" t="s">
        <v>74</v>
      </c>
    </row>
    <row r="17" spans="1:11">
      <c r="A17" s="24">
        <v>15</v>
      </c>
      <c r="B17" s="24" t="s">
        <v>450</v>
      </c>
      <c r="C17" s="24" t="s">
        <v>11</v>
      </c>
      <c r="D17" s="24" t="str">
        <f>VLOOKUP(B17,'[1]92人志愿者总名单'!$B$3:$C$94,2,0)</f>
        <v>ZS191003</v>
      </c>
      <c r="E17" s="24">
        <f>VLOOKUP(B17,'[1]92人志愿者总名单'!$B$3:$E$94,4,0)</f>
        <v>2019</v>
      </c>
      <c r="F17" s="24" t="str">
        <f>VLOOKUP(B17,'[1]92人志愿者总名单'!$B$2:$F$94,5,0)</f>
        <v>园艺园林学院</v>
      </c>
      <c r="G17" s="24">
        <v>18846135190</v>
      </c>
      <c r="H17" s="24" t="str">
        <f>VLOOKUP(D17,[2]Sheet1!$D$2:$H$39,5,0)</f>
        <v>6:00-22:00</v>
      </c>
      <c r="I17" s="24" t="s">
        <v>664</v>
      </c>
      <c r="J17" s="24" t="s">
        <v>450</v>
      </c>
      <c r="K17" s="24" t="s">
        <v>74</v>
      </c>
    </row>
    <row r="18" spans="1:11">
      <c r="A18" s="24">
        <v>16</v>
      </c>
      <c r="B18" s="24" t="s">
        <v>145</v>
      </c>
      <c r="C18" s="24" t="s">
        <v>16</v>
      </c>
      <c r="D18" s="24" t="str">
        <f>VLOOKUP(B18,'[1]92人志愿者总名单'!$B$3:$C$94,2,0)</f>
        <v>ZS193089</v>
      </c>
      <c r="E18" s="24">
        <f>VLOOKUP(B18,'[1]92人志愿者总名单'!$B$3:$E$94,4,0)</f>
        <v>2019</v>
      </c>
      <c r="F18" s="24" t="str">
        <f>VLOOKUP(B18,'[1]92人志愿者总名单'!$B$2:$F$94,5,0)</f>
        <v>动物科技学院</v>
      </c>
      <c r="G18" s="24">
        <v>15699667356</v>
      </c>
      <c r="H18" s="24" t="str">
        <f>VLOOKUP(D18,[2]Sheet1!$D$2:$H$39,5,0)</f>
        <v>6:00-22:00</v>
      </c>
      <c r="I18" s="24" t="s">
        <v>666</v>
      </c>
      <c r="J18" s="24" t="s">
        <v>145</v>
      </c>
      <c r="K18" s="24" t="s">
        <v>74</v>
      </c>
    </row>
    <row r="19" spans="1:11">
      <c r="A19" s="24">
        <v>17</v>
      </c>
      <c r="B19" s="24" t="s">
        <v>319</v>
      </c>
      <c r="C19" s="24" t="s">
        <v>11</v>
      </c>
      <c r="D19" s="24" t="str">
        <f>VLOOKUP(B19,'[1]92人志愿者总名单'!$B$3:$C$94,2,0)</f>
        <v>XS196145</v>
      </c>
      <c r="E19" s="24">
        <f>VLOOKUP(B19,'[1]92人志愿者总名单'!$B$3:$E$94,4,0)</f>
        <v>2019</v>
      </c>
      <c r="F19" s="24" t="str">
        <f>VLOOKUP(B19,'[1]92人志愿者总名单'!$B$2:$F$94,5,0)</f>
        <v>食品学院</v>
      </c>
      <c r="G19" s="24">
        <v>18249623653</v>
      </c>
      <c r="H19" s="24" t="str">
        <f>VLOOKUP(D19,[2]Sheet1!$D$2:$H$39,5,0)</f>
        <v>6:00-22:00</v>
      </c>
      <c r="I19" s="24" t="s">
        <v>664</v>
      </c>
      <c r="J19" s="24" t="s">
        <v>319</v>
      </c>
      <c r="K19" s="24" t="s">
        <v>74</v>
      </c>
    </row>
    <row r="20" spans="1:11">
      <c r="A20" s="24">
        <v>18</v>
      </c>
      <c r="B20" s="24" t="s">
        <v>185</v>
      </c>
      <c r="C20" s="24" t="s">
        <v>11</v>
      </c>
      <c r="D20" s="24" t="str">
        <f>VLOOKUP(B20,'[1]92人志愿者总名单'!$B$3:$C$94,2,0)</f>
        <v>XS193092</v>
      </c>
      <c r="E20" s="24">
        <f>VLOOKUP(B20,'[1]92人志愿者总名单'!$B$3:$E$94,4,0)</f>
        <v>2019</v>
      </c>
      <c r="F20" s="24" t="str">
        <f>VLOOKUP(B20,'[1]92人志愿者总名单'!$B$2:$F$94,5,0)</f>
        <v>动物科技学院</v>
      </c>
      <c r="G20" s="24">
        <v>17604653983</v>
      </c>
      <c r="H20" s="24" t="str">
        <f>VLOOKUP(D20,[2]Sheet1!$D$2:$H$39,5,0)</f>
        <v>6：00－22：00</v>
      </c>
      <c r="I20" s="24" t="s">
        <v>664</v>
      </c>
      <c r="J20" s="24" t="s">
        <v>185</v>
      </c>
      <c r="K20" s="24" t="s">
        <v>74</v>
      </c>
    </row>
    <row r="21" spans="1:11">
      <c r="A21" s="24">
        <v>19</v>
      </c>
      <c r="B21" s="24" t="s">
        <v>297</v>
      </c>
      <c r="C21" s="24" t="s">
        <v>16</v>
      </c>
      <c r="D21" s="24" t="str">
        <f>VLOOKUP(B21,'[1]92人志愿者总名单'!$B$3:$C$94,2,0)</f>
        <v>XS186135</v>
      </c>
      <c r="E21" s="24">
        <f>VLOOKUP(B21,'[1]92人志愿者总名单'!$B$3:$E$94,4,0)</f>
        <v>2018</v>
      </c>
      <c r="F21" s="24" t="str">
        <f>VLOOKUP(B21,'[1]92人志愿者总名单'!$B$2:$F$94,5,0)</f>
        <v>食品学院</v>
      </c>
      <c r="G21" s="24">
        <v>15776502977</v>
      </c>
      <c r="H21" s="24" t="str">
        <f>VLOOKUP(D21,[2]Sheet1!$D$2:$H$39,5,0)</f>
        <v>6:00-14:00</v>
      </c>
      <c r="I21" s="24" t="s">
        <v>666</v>
      </c>
      <c r="J21" s="24" t="s">
        <v>297</v>
      </c>
      <c r="K21" s="24" t="s">
        <v>71</v>
      </c>
    </row>
    <row r="22" spans="1:11">
      <c r="A22" s="24">
        <v>20</v>
      </c>
      <c r="B22" s="24" t="s">
        <v>300</v>
      </c>
      <c r="C22" s="24" t="s">
        <v>16</v>
      </c>
      <c r="D22" s="24" t="str">
        <f>VLOOKUP(B22,'[1]92人志愿者总名单'!$B$3:$C$94,2,0)</f>
        <v>XS186147</v>
      </c>
      <c r="E22" s="24">
        <f>VLOOKUP(B22,'[1]92人志愿者总名单'!$B$3:$E$94,4,0)</f>
        <v>2018</v>
      </c>
      <c r="F22" s="24" t="str">
        <f>VLOOKUP(B22,'[1]92人志愿者总名单'!$B$2:$F$94,5,0)</f>
        <v>食品学院</v>
      </c>
      <c r="G22" s="24">
        <v>15776502977</v>
      </c>
      <c r="H22" s="24" t="str">
        <f>VLOOKUP(D22,[2]Sheet1!$D$2:$H$39,5,0)</f>
        <v>6:00-22:30</v>
      </c>
      <c r="I22" s="24" t="s">
        <v>666</v>
      </c>
      <c r="J22" s="24" t="s">
        <v>300</v>
      </c>
      <c r="K22" s="24" t="s">
        <v>580</v>
      </c>
    </row>
    <row r="23" spans="1:11">
      <c r="A23" s="24">
        <v>21</v>
      </c>
      <c r="B23" s="24" t="s">
        <v>377</v>
      </c>
      <c r="C23" s="24" t="s">
        <v>16</v>
      </c>
      <c r="D23" s="24" t="str">
        <f>VLOOKUP(B23,'[1]92人志愿者总名单'!$B$3:$C$94,2,0)</f>
        <v>ZS198188</v>
      </c>
      <c r="E23" s="24">
        <f>VLOOKUP(B23,'[1]92人志愿者总名单'!$B$3:$E$94,4,0)</f>
        <v>2019</v>
      </c>
      <c r="F23" s="24" t="str">
        <f>VLOOKUP(B23,'[1]92人志愿者总名单'!$B$2:$F$94,5,0)</f>
        <v>电气与信息学院</v>
      </c>
      <c r="G23" s="24">
        <v>18663065663</v>
      </c>
      <c r="H23" s="24" t="str">
        <f>VLOOKUP(D23,[2]Sheet1!$D$2:$H$39,5,0)</f>
        <v>6:00-21:30</v>
      </c>
      <c r="I23" s="24" t="s">
        <v>666</v>
      </c>
      <c r="J23" s="24" t="s">
        <v>377</v>
      </c>
      <c r="K23" s="24" t="s">
        <v>49</v>
      </c>
    </row>
    <row r="24" spans="1:11">
      <c r="A24" s="24">
        <v>22</v>
      </c>
      <c r="B24" s="24" t="s">
        <v>342</v>
      </c>
      <c r="C24" s="24" t="s">
        <v>16</v>
      </c>
      <c r="D24" s="24" t="str">
        <f>VLOOKUP(B24,'[1]92人志愿者总名单'!$B$3:$C$94,2,0)</f>
        <v>XS186133</v>
      </c>
      <c r="E24" s="24">
        <f>VLOOKUP(B24,'[1]92人志愿者总名单'!$B$3:$E$94,4,0)</f>
        <v>2018</v>
      </c>
      <c r="F24" s="24" t="str">
        <f>VLOOKUP(B24,'[1]92人志愿者总名单'!$B$2:$F$94,5,0)</f>
        <v>食品学院</v>
      </c>
      <c r="G24" s="24">
        <v>15776595960</v>
      </c>
      <c r="H24" s="24" t="str">
        <f>VLOOKUP(D24,[2]Sheet1!$D$2:$H$39,5,0)</f>
        <v>6:00-21:00</v>
      </c>
      <c r="I24" s="24" t="s">
        <v>666</v>
      </c>
      <c r="J24" s="24" t="s">
        <v>342</v>
      </c>
      <c r="K24" s="24" t="s">
        <v>65</v>
      </c>
    </row>
    <row r="25" spans="1:11">
      <c r="A25" s="24">
        <v>23</v>
      </c>
      <c r="B25" s="24" t="s">
        <v>435</v>
      </c>
      <c r="C25" s="24" t="s">
        <v>11</v>
      </c>
      <c r="D25" s="24" t="str">
        <f>VLOOKUP(B25,'[1]92人志愿者总名单'!$B$3:$C$94,2,0)</f>
        <v>XS186121</v>
      </c>
      <c r="E25" s="24">
        <f>VLOOKUP(B25,'[1]92人志愿者总名单'!$B$3:$E$94,4,0)</f>
        <v>2018</v>
      </c>
      <c r="F25" s="24" t="str">
        <f>VLOOKUP(B25,'[1]92人志愿者总名单'!$B$2:$F$94,5,0)</f>
        <v>食品学院</v>
      </c>
      <c r="G25" s="24">
        <v>18903679613</v>
      </c>
      <c r="H25" s="24" t="str">
        <f>VLOOKUP(D25,[2]Sheet1!$D$2:$H$39,5,0)</f>
        <v>6:00-22:30</v>
      </c>
      <c r="I25" s="24" t="s">
        <v>664</v>
      </c>
      <c r="J25" s="24" t="s">
        <v>435</v>
      </c>
      <c r="K25" s="24" t="s">
        <v>580</v>
      </c>
    </row>
    <row r="26" spans="1:11">
      <c r="A26" s="24">
        <v>24</v>
      </c>
      <c r="B26" s="24" t="s">
        <v>106</v>
      </c>
      <c r="C26" s="24" t="s">
        <v>16</v>
      </c>
      <c r="D26" s="24" t="str">
        <f>VLOOKUP(B26,'[1]92人志愿者总名单'!$B$3:$C$94,2,0)</f>
        <v>XS192071</v>
      </c>
      <c r="E26" s="24">
        <f>VLOOKUP(B26,'[1]92人志愿者总名单'!$B$3:$E$94,4,0)</f>
        <v>2019</v>
      </c>
      <c r="F26" s="24" t="str">
        <f>VLOOKUP(B26,'[1]92人志愿者总名单'!$B$2:$F$94,5,0)</f>
        <v>工程</v>
      </c>
      <c r="G26" s="24">
        <v>18345532340</v>
      </c>
      <c r="H26" s="24" t="str">
        <f>VLOOKUP(D26,[2]Sheet1!$D$2:$H$39,5,0)</f>
        <v>6:00-22:00</v>
      </c>
      <c r="I26" s="24" t="s">
        <v>666</v>
      </c>
      <c r="J26" s="24" t="s">
        <v>106</v>
      </c>
      <c r="K26" s="24" t="s">
        <v>74</v>
      </c>
    </row>
    <row r="27" spans="1:11">
      <c r="A27" s="24">
        <v>25</v>
      </c>
      <c r="B27" s="24" t="s">
        <v>372</v>
      </c>
      <c r="C27" s="24" t="s">
        <v>16</v>
      </c>
      <c r="D27" s="24" t="str">
        <f>VLOOKUP(B27,'[1]92人志愿者总名单'!$B$3:$C$94,2,0)</f>
        <v>ZS198184</v>
      </c>
      <c r="E27" s="24">
        <f>VLOOKUP(B27,'[1]92人志愿者总名单'!$B$3:$E$94,4,0)</f>
        <v>2019</v>
      </c>
      <c r="F27" s="24" t="str">
        <f>VLOOKUP(B27,'[1]92人志愿者总名单'!$B$2:$F$94,5,0)</f>
        <v>电气与信息学院</v>
      </c>
      <c r="G27" s="24">
        <v>17853726916</v>
      </c>
      <c r="H27" s="24" t="str">
        <f>VLOOKUP(D27,[2]Sheet1!$D$2:$H$39,5,0)</f>
        <v>6:00-22:00</v>
      </c>
      <c r="I27" s="24" t="s">
        <v>666</v>
      </c>
      <c r="J27" s="24" t="s">
        <v>372</v>
      </c>
      <c r="K27" s="24" t="s">
        <v>74</v>
      </c>
    </row>
    <row r="28" spans="1:11">
      <c r="A28" s="24">
        <v>26</v>
      </c>
      <c r="B28" s="24" t="s">
        <v>361</v>
      </c>
      <c r="C28" s="24" t="s">
        <v>16</v>
      </c>
      <c r="D28" s="24" t="str">
        <f>VLOOKUP(B28,'[1]92人志愿者总名单'!$B$3:$C$94,2,0)</f>
        <v>ZS198190</v>
      </c>
      <c r="E28" s="24">
        <f>VLOOKUP(B28,'[1]92人志愿者总名单'!$B$3:$E$94,4,0)</f>
        <v>2019</v>
      </c>
      <c r="F28" s="24" t="str">
        <f>VLOOKUP(B28,'[1]92人志愿者总名单'!$B$2:$F$94,5,0)</f>
        <v>电气与信息学院</v>
      </c>
      <c r="G28" s="24">
        <v>15034326719</v>
      </c>
      <c r="H28" s="24" t="str">
        <f>VLOOKUP(D28,[2]Sheet1!$D$2:$H$39,5,0)</f>
        <v>6:00-21:30</v>
      </c>
      <c r="I28" s="24" t="s">
        <v>666</v>
      </c>
      <c r="J28" s="24" t="s">
        <v>361</v>
      </c>
      <c r="K28" s="24" t="s">
        <v>49</v>
      </c>
    </row>
    <row r="29" spans="1:11">
      <c r="A29" s="24">
        <v>27</v>
      </c>
      <c r="B29" s="24" t="s">
        <v>441</v>
      </c>
      <c r="C29" s="24" t="s">
        <v>11</v>
      </c>
      <c r="D29" s="24" t="str">
        <f>VLOOKUP(B29,'[1]92人志愿者总名单'!$B$3:$C$94,2,0)</f>
        <v>ZS198189</v>
      </c>
      <c r="E29" s="24">
        <f>VLOOKUP(B29,'[1]92人志愿者总名单'!$B$3:$E$94,4,0)</f>
        <v>2019</v>
      </c>
      <c r="F29" s="24" t="str">
        <f>VLOOKUP(B29,'[1]92人志愿者总名单'!$B$2:$F$94,5,0)</f>
        <v>电气与信息学院</v>
      </c>
      <c r="G29" s="24">
        <v>15296648384</v>
      </c>
      <c r="H29" s="24" t="str">
        <f>VLOOKUP(D29,[2]Sheet1!$D$2:$H$39,5,0)</f>
        <v>6:00-21:30</v>
      </c>
      <c r="I29" s="24" t="s">
        <v>664</v>
      </c>
      <c r="J29" s="24" t="s">
        <v>441</v>
      </c>
      <c r="K29" s="24" t="s">
        <v>49</v>
      </c>
    </row>
    <row r="30" spans="1:11">
      <c r="A30" s="24">
        <v>28</v>
      </c>
      <c r="B30" s="24" t="s">
        <v>443</v>
      </c>
      <c r="C30" s="24" t="s">
        <v>11</v>
      </c>
      <c r="D30" s="24" t="str">
        <f>VLOOKUP(B30,'[1]92人志愿者总名单'!$B$3:$C$94,2,0)</f>
        <v>ZS198186</v>
      </c>
      <c r="E30" s="24">
        <f>VLOOKUP(B30,'[1]92人志愿者总名单'!$B$3:$E$94,4,0)</f>
        <v>2019</v>
      </c>
      <c r="F30" s="24" t="str">
        <f>VLOOKUP(B30,'[1]92人志愿者总名单'!$B$2:$F$94,5,0)</f>
        <v>电气与信息学院</v>
      </c>
      <c r="G30" s="24">
        <v>15234483341</v>
      </c>
      <c r="H30" s="24" t="str">
        <f>VLOOKUP(D30,[2]Sheet1!$D$2:$H$39,5,0)</f>
        <v>6:00-21:30</v>
      </c>
      <c r="I30" s="24" t="s">
        <v>664</v>
      </c>
      <c r="J30" s="24" t="s">
        <v>443</v>
      </c>
      <c r="K30" s="24" t="s">
        <v>49</v>
      </c>
    </row>
    <row r="31" spans="1:11">
      <c r="A31" s="24">
        <v>29</v>
      </c>
      <c r="B31" s="24" t="s">
        <v>374</v>
      </c>
      <c r="C31" s="24" t="s">
        <v>16</v>
      </c>
      <c r="D31" s="24" t="str">
        <f>VLOOKUP(B31,'[1]92人志愿者总名单'!$B$3:$C$94,2,0)</f>
        <v>ZS198192</v>
      </c>
      <c r="E31" s="24">
        <f>VLOOKUP(B31,'[1]92人志愿者总名单'!$B$3:$E$94,4,0)</f>
        <v>2019</v>
      </c>
      <c r="F31" s="24" t="str">
        <f>VLOOKUP(B31,'[1]92人志愿者总名单'!$B$2:$F$94,5,0)</f>
        <v>电气与信息学院</v>
      </c>
      <c r="G31" s="24">
        <v>18375433865</v>
      </c>
      <c r="H31" s="24" t="str">
        <f>VLOOKUP(D31,[2]Sheet1!$D$2:$H$39,5,0)</f>
        <v>6：00—22：00</v>
      </c>
      <c r="I31" s="24" t="s">
        <v>664</v>
      </c>
      <c r="J31" s="24" t="s">
        <v>374</v>
      </c>
      <c r="K31" s="24" t="s">
        <v>74</v>
      </c>
    </row>
    <row r="32" spans="1:11">
      <c r="A32" s="24">
        <v>30</v>
      </c>
      <c r="B32" s="24" t="s">
        <v>304</v>
      </c>
      <c r="C32" s="24" t="s">
        <v>11</v>
      </c>
      <c r="D32" s="24" t="str">
        <f>VLOOKUP(B32,'[1]92人志愿者总名单'!$B$3:$C$94,2,0)</f>
        <v>ZS196178</v>
      </c>
      <c r="E32" s="24">
        <f>VLOOKUP(B32,'[1]92人志愿者总名单'!$B$3:$E$94,4,0)</f>
        <v>2019</v>
      </c>
      <c r="F32" s="24" t="str">
        <f>VLOOKUP(B32,'[1]92人志愿者总名单'!$B$2:$F$94,5,0)</f>
        <v>食品学院</v>
      </c>
      <c r="G32" s="24">
        <v>13624663530</v>
      </c>
      <c r="H32" s="24" t="str">
        <f>VLOOKUP(D32,[2]Sheet1!$D$2:$H$39,5,0)</f>
        <v>6:00-21:00</v>
      </c>
      <c r="I32" s="24" t="s">
        <v>664</v>
      </c>
      <c r="J32" s="24" t="s">
        <v>304</v>
      </c>
      <c r="K32" s="24" t="s">
        <v>65</v>
      </c>
    </row>
    <row r="33" spans="1:11">
      <c r="A33" s="24">
        <v>31</v>
      </c>
      <c r="B33" s="24" t="s">
        <v>433</v>
      </c>
      <c r="C33" s="24" t="s">
        <v>11</v>
      </c>
      <c r="D33" s="24" t="str">
        <f>VLOOKUP(B33,'[1]92人志愿者总名单'!$B$3:$C$94,2,0)</f>
        <v>XS186129</v>
      </c>
      <c r="E33" s="24">
        <f>VLOOKUP(B33,'[1]92人志愿者总名单'!$B$3:$E$94,4,0)</f>
        <v>2018</v>
      </c>
      <c r="F33" s="24" t="str">
        <f>VLOOKUP(B33,'[1]92人志愿者总名单'!$B$2:$F$94,5,0)</f>
        <v>食品学院</v>
      </c>
      <c r="G33" s="24">
        <v>15776575358</v>
      </c>
      <c r="H33" s="24" t="str">
        <f>VLOOKUP(D33,[2]Sheet1!$D$2:$H$39,5,0)</f>
        <v>6:00-21:00</v>
      </c>
      <c r="I33" s="24" t="s">
        <v>664</v>
      </c>
      <c r="J33" s="24" t="s">
        <v>433</v>
      </c>
      <c r="K33" s="24" t="s">
        <v>65</v>
      </c>
    </row>
    <row r="34" spans="1:11">
      <c r="A34" s="24">
        <v>32</v>
      </c>
      <c r="B34" s="24" t="s">
        <v>426</v>
      </c>
      <c r="C34" s="24" t="s">
        <v>11</v>
      </c>
      <c r="D34" s="24" t="str">
        <f>VLOOKUP(B34,'[1]92人志愿者总名单'!$B$3:$C$94,2,0)</f>
        <v>ZS191014</v>
      </c>
      <c r="E34" s="24">
        <f>VLOOKUP(B34,'[1]92人志愿者总名单'!$B$3:$E$94,4,0)</f>
        <v>2019</v>
      </c>
      <c r="F34" s="24" t="str">
        <f>VLOOKUP(B34,'[1]92人志愿者总名单'!$B$2:$F$94,5,0)</f>
        <v>园艺园林学院</v>
      </c>
      <c r="G34" s="24">
        <v>18644020916</v>
      </c>
      <c r="H34" s="24" t="str">
        <f>VLOOKUP(D34,[2]Sheet1!$D$2:$H$39,5,0)</f>
        <v>6:00-21:30</v>
      </c>
      <c r="I34" s="24" t="s">
        <v>664</v>
      </c>
      <c r="J34" s="24" t="s">
        <v>426</v>
      </c>
      <c r="K34" s="24" t="s">
        <v>49</v>
      </c>
    </row>
    <row r="35" spans="1:11">
      <c r="A35" s="24">
        <v>33</v>
      </c>
      <c r="B35" s="24" t="s">
        <v>15</v>
      </c>
      <c r="C35" s="24" t="s">
        <v>16</v>
      </c>
      <c r="D35" s="24" t="str">
        <f>VLOOKUP(B35,'[1]92人志愿者总名单'!$B$3:$C$94,2,0)</f>
        <v>XS181006</v>
      </c>
      <c r="E35" s="24">
        <f>VLOOKUP(B35,'[1]92人志愿者总名单'!$B$3:$E$94,4,0)</f>
        <v>2018</v>
      </c>
      <c r="F35" s="24" t="str">
        <f>VLOOKUP(B35,'[1]92人志愿者总名单'!$B$2:$F$94,5,0)</f>
        <v>农学院</v>
      </c>
      <c r="G35" s="24">
        <f>VLOOKUP(B35,'[1]92人志愿者总名单'!$B$3:$G$94,6,0)</f>
        <v>13069651236</v>
      </c>
      <c r="H35" s="24" t="str">
        <f>VLOOKUP(D35,[2]Sheet1!$D$2:$H$39,5,0)</f>
        <v>14：00-22：30</v>
      </c>
      <c r="I35" s="24" t="s">
        <v>666</v>
      </c>
      <c r="J35" s="24" t="s">
        <v>15</v>
      </c>
      <c r="K35" s="24" t="s">
        <v>640</v>
      </c>
    </row>
    <row r="36" spans="1:11">
      <c r="A36" s="24">
        <v>34</v>
      </c>
      <c r="B36" s="24" t="s">
        <v>439</v>
      </c>
      <c r="C36" s="24" t="s">
        <v>11</v>
      </c>
      <c r="D36" s="24" t="str">
        <f>VLOOKUP(B36,'[1]92人志愿者总名单'!$B$3:$C$94,2,0)</f>
        <v>ZS191021</v>
      </c>
      <c r="E36" s="24">
        <f>VLOOKUP(B36,'[1]92人志愿者总名单'!$B$3:$E$94,4,0)</f>
        <v>2019</v>
      </c>
      <c r="F36" s="24" t="str">
        <f>VLOOKUP(B36,'[1]92人志愿者总名单'!$B$2:$F$94,5,0)</f>
        <v>农学院</v>
      </c>
      <c r="G36" s="24">
        <f>VLOOKUP(B36,'[1]92人志愿者总名单'!$B$3:$G$94,6,0)</f>
        <v>15734650966</v>
      </c>
      <c r="H36" s="24" t="str">
        <f>VLOOKUP(D36,[2]Sheet1!$D$2:$H$39,5,0)</f>
        <v>7：00-17：00</v>
      </c>
      <c r="I36" s="24" t="s">
        <v>667</v>
      </c>
      <c r="J36" s="24" t="s">
        <v>439</v>
      </c>
      <c r="K36" s="24" t="s">
        <v>635</v>
      </c>
    </row>
    <row r="37" spans="1:11">
      <c r="A37" s="24">
        <v>35</v>
      </c>
      <c r="B37" s="24" t="s">
        <v>437</v>
      </c>
      <c r="C37" s="24" t="s">
        <v>11</v>
      </c>
      <c r="D37" s="24" t="str">
        <f>VLOOKUP(B37,'[1]92人志愿者总名单'!$B$3:$C$94,2,0)</f>
        <v>ZS191023</v>
      </c>
      <c r="E37" s="24">
        <f>VLOOKUP(B37,'[1]92人志愿者总名单'!$B$3:$E$94,4,0)</f>
        <v>2019</v>
      </c>
      <c r="F37" s="24" t="str">
        <f>VLOOKUP(B37,'[1]92人志愿者总名单'!$B$2:$F$94,5,0)</f>
        <v>农学院</v>
      </c>
      <c r="G37" s="24">
        <f>VLOOKUP(B37,'[1]92人志愿者总名单'!$B$3:$G$94,6,0)</f>
        <v>15734650188</v>
      </c>
      <c r="H37" s="24" t="str">
        <f>VLOOKUP(D37,[2]Sheet1!$D$2:$H$39,5,0)</f>
        <v>7：00-17：00</v>
      </c>
      <c r="I37" s="24" t="s">
        <v>667</v>
      </c>
      <c r="J37" s="24" t="s">
        <v>437</v>
      </c>
      <c r="K37" s="24" t="s">
        <v>635</v>
      </c>
    </row>
    <row r="38" spans="1:11">
      <c r="A38" s="24">
        <v>36</v>
      </c>
      <c r="B38" s="24" t="s">
        <v>463</v>
      </c>
      <c r="C38" s="24" t="s">
        <v>11</v>
      </c>
      <c r="D38" s="24" t="s">
        <v>464</v>
      </c>
      <c r="E38" s="24">
        <v>2019</v>
      </c>
      <c r="F38" s="24" t="s">
        <v>418</v>
      </c>
      <c r="G38" s="24">
        <v>17854293568</v>
      </c>
      <c r="H38" s="24" t="str">
        <f>VLOOKUP(D38,[2]Sheet1!$D$2:$H$39,5,0)</f>
        <v>8:00-18:00</v>
      </c>
      <c r="I38" s="24" t="s">
        <v>648</v>
      </c>
      <c r="J38" s="24" t="s">
        <v>463</v>
      </c>
      <c r="K38" s="24" t="s">
        <v>635</v>
      </c>
    </row>
  </sheetData>
  <mergeCells count="1">
    <mergeCell ref="A1:I1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30"/>
  <sheetViews>
    <sheetView topLeftCell="A109" workbookViewId="0">
      <selection activeCell="K139" sqref="K139"/>
    </sheetView>
  </sheetViews>
  <sheetFormatPr defaultColWidth="8.8" defaultRowHeight="14.25"/>
  <cols>
    <col min="7" max="7" width="13.7" customWidth="1"/>
  </cols>
  <sheetData>
    <row r="1" ht="25.5" spans="1:11">
      <c r="A1" s="10" t="s">
        <v>668</v>
      </c>
      <c r="B1" s="7"/>
      <c r="C1" s="7"/>
      <c r="D1" s="7"/>
      <c r="E1" s="7"/>
      <c r="F1" s="7"/>
      <c r="G1" s="7"/>
      <c r="H1" s="7"/>
      <c r="I1" s="7"/>
      <c r="J1" s="9"/>
      <c r="K1" s="9"/>
    </row>
    <row r="2" spans="1:11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557</v>
      </c>
      <c r="I2" s="7" t="s">
        <v>558</v>
      </c>
      <c r="J2" s="9" t="s">
        <v>2</v>
      </c>
      <c r="K2" s="9" t="s">
        <v>625</v>
      </c>
    </row>
    <row r="3" spans="1:11">
      <c r="A3" s="9">
        <v>1</v>
      </c>
      <c r="B3" s="9" t="s">
        <v>47</v>
      </c>
      <c r="C3" s="9" t="s">
        <v>16</v>
      </c>
      <c r="D3" s="9" t="s">
        <v>48</v>
      </c>
      <c r="E3" s="9">
        <v>2019</v>
      </c>
      <c r="F3" s="9" t="s">
        <v>13</v>
      </c>
      <c r="G3" s="9">
        <v>13124592287</v>
      </c>
      <c r="H3" s="19" t="s">
        <v>669</v>
      </c>
      <c r="I3" s="7" t="s">
        <v>670</v>
      </c>
      <c r="J3" s="9" t="s">
        <v>47</v>
      </c>
      <c r="K3" s="9" t="s">
        <v>49</v>
      </c>
    </row>
    <row r="4" spans="1:11">
      <c r="A4" s="9">
        <v>2</v>
      </c>
      <c r="B4" s="9" t="s">
        <v>196</v>
      </c>
      <c r="C4" s="9" t="s">
        <v>16</v>
      </c>
      <c r="D4" s="9" t="s">
        <v>197</v>
      </c>
      <c r="E4" s="9">
        <v>2019</v>
      </c>
      <c r="F4" s="9" t="s">
        <v>140</v>
      </c>
      <c r="G4" s="9">
        <v>15164318103</v>
      </c>
      <c r="H4" s="19" t="s">
        <v>669</v>
      </c>
      <c r="I4" s="7" t="s">
        <v>670</v>
      </c>
      <c r="J4" s="9" t="s">
        <v>196</v>
      </c>
      <c r="K4" s="9" t="s">
        <v>49</v>
      </c>
    </row>
    <row r="5" spans="1:11">
      <c r="A5" s="9">
        <v>3</v>
      </c>
      <c r="B5" s="9" t="s">
        <v>274</v>
      </c>
      <c r="C5" s="9" t="s">
        <v>16</v>
      </c>
      <c r="D5" s="9" t="s">
        <v>275</v>
      </c>
      <c r="E5" s="9">
        <v>2019</v>
      </c>
      <c r="F5" s="9" t="s">
        <v>226</v>
      </c>
      <c r="G5" s="9">
        <v>18607173695</v>
      </c>
      <c r="H5" s="19" t="s">
        <v>669</v>
      </c>
      <c r="I5" s="7" t="s">
        <v>670</v>
      </c>
      <c r="J5" s="9" t="s">
        <v>274</v>
      </c>
      <c r="K5" s="9" t="s">
        <v>49</v>
      </c>
    </row>
    <row r="6" spans="1:11">
      <c r="A6" s="9">
        <v>4</v>
      </c>
      <c r="B6" s="9" t="s">
        <v>106</v>
      </c>
      <c r="C6" s="9" t="s">
        <v>16</v>
      </c>
      <c r="D6" s="9" t="s">
        <v>107</v>
      </c>
      <c r="E6" s="9">
        <v>2019</v>
      </c>
      <c r="F6" s="9" t="s">
        <v>77</v>
      </c>
      <c r="G6" s="9">
        <v>18345532340</v>
      </c>
      <c r="H6" s="19" t="s">
        <v>669</v>
      </c>
      <c r="I6" s="7" t="s">
        <v>670</v>
      </c>
      <c r="J6" s="9" t="s">
        <v>106</v>
      </c>
      <c r="K6" s="9" t="s">
        <v>49</v>
      </c>
    </row>
    <row r="7" spans="1:11">
      <c r="A7" s="9">
        <v>5</v>
      </c>
      <c r="B7" s="9" t="s">
        <v>410</v>
      </c>
      <c r="C7" s="9" t="s">
        <v>16</v>
      </c>
      <c r="D7" s="9" t="s">
        <v>411</v>
      </c>
      <c r="E7" s="9">
        <v>2018</v>
      </c>
      <c r="F7" s="9" t="s">
        <v>382</v>
      </c>
      <c r="G7" s="9">
        <v>18845951620</v>
      </c>
      <c r="H7" s="19" t="s">
        <v>669</v>
      </c>
      <c r="I7" s="7" t="s">
        <v>670</v>
      </c>
      <c r="J7" s="9" t="s">
        <v>410</v>
      </c>
      <c r="K7" s="9" t="s">
        <v>49</v>
      </c>
    </row>
    <row r="8" spans="1:11">
      <c r="A8" s="9">
        <v>6</v>
      </c>
      <c r="B8" s="9" t="s">
        <v>407</v>
      </c>
      <c r="C8" s="9" t="s">
        <v>16</v>
      </c>
      <c r="D8" s="9" t="s">
        <v>408</v>
      </c>
      <c r="E8" s="9">
        <v>2018</v>
      </c>
      <c r="F8" s="9" t="s">
        <v>382</v>
      </c>
      <c r="G8" s="9">
        <v>13674591462</v>
      </c>
      <c r="H8" s="19" t="s">
        <v>669</v>
      </c>
      <c r="I8" s="7" t="s">
        <v>670</v>
      </c>
      <c r="J8" s="9" t="s">
        <v>407</v>
      </c>
      <c r="K8" s="9" t="s">
        <v>49</v>
      </c>
    </row>
    <row r="9" spans="1:11">
      <c r="A9" s="9">
        <v>7</v>
      </c>
      <c r="B9" s="9" t="s">
        <v>405</v>
      </c>
      <c r="C9" s="9" t="s">
        <v>16</v>
      </c>
      <c r="D9" s="9" t="s">
        <v>406</v>
      </c>
      <c r="E9" s="9">
        <v>2019</v>
      </c>
      <c r="F9" s="9" t="s">
        <v>382</v>
      </c>
      <c r="G9" s="9">
        <v>15736938832</v>
      </c>
      <c r="H9" s="19" t="s">
        <v>669</v>
      </c>
      <c r="I9" s="7" t="s">
        <v>670</v>
      </c>
      <c r="J9" s="9" t="s">
        <v>405</v>
      </c>
      <c r="K9" s="9" t="s">
        <v>49</v>
      </c>
    </row>
    <row r="10" spans="1:11">
      <c r="A10" s="9">
        <v>8</v>
      </c>
      <c r="B10" s="9" t="s">
        <v>61</v>
      </c>
      <c r="C10" s="9" t="s">
        <v>16</v>
      </c>
      <c r="D10" s="9" t="s">
        <v>62</v>
      </c>
      <c r="E10" s="9">
        <v>2019</v>
      </c>
      <c r="F10" s="9" t="s">
        <v>13</v>
      </c>
      <c r="G10" s="9">
        <v>13304897089</v>
      </c>
      <c r="H10" s="19" t="s">
        <v>669</v>
      </c>
      <c r="I10" s="7" t="s">
        <v>670</v>
      </c>
      <c r="J10" s="9" t="s">
        <v>61</v>
      </c>
      <c r="K10" s="9" t="s">
        <v>49</v>
      </c>
    </row>
    <row r="11" spans="1:11">
      <c r="A11" s="9">
        <v>9</v>
      </c>
      <c r="B11" s="9" t="s">
        <v>53</v>
      </c>
      <c r="C11" s="9" t="s">
        <v>16</v>
      </c>
      <c r="D11" s="9" t="s">
        <v>54</v>
      </c>
      <c r="E11" s="9">
        <v>2019</v>
      </c>
      <c r="F11" s="9" t="s">
        <v>13</v>
      </c>
      <c r="G11" s="9">
        <v>15527794330</v>
      </c>
      <c r="H11" s="19" t="s">
        <v>669</v>
      </c>
      <c r="I11" s="7" t="s">
        <v>670</v>
      </c>
      <c r="J11" s="9" t="s">
        <v>53</v>
      </c>
      <c r="K11" s="9" t="s">
        <v>49</v>
      </c>
    </row>
    <row r="12" spans="1:11">
      <c r="A12" s="9">
        <v>10</v>
      </c>
      <c r="B12" s="9" t="s">
        <v>55</v>
      </c>
      <c r="C12" s="9" t="s">
        <v>16</v>
      </c>
      <c r="D12" s="9" t="s">
        <v>56</v>
      </c>
      <c r="E12" s="9">
        <v>2019</v>
      </c>
      <c r="F12" s="9" t="s">
        <v>13</v>
      </c>
      <c r="G12" s="9">
        <v>18944668480</v>
      </c>
      <c r="H12" s="19" t="s">
        <v>669</v>
      </c>
      <c r="I12" s="7" t="s">
        <v>670</v>
      </c>
      <c r="J12" s="9" t="s">
        <v>55</v>
      </c>
      <c r="K12" s="9" t="s">
        <v>49</v>
      </c>
    </row>
    <row r="13" spans="1:11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</row>
    <row r="14" ht="25.5" spans="1:11">
      <c r="A14" s="10" t="s">
        <v>671</v>
      </c>
      <c r="B14" s="7"/>
      <c r="C14" s="7"/>
      <c r="D14" s="7"/>
      <c r="E14" s="7"/>
      <c r="F14" s="7"/>
      <c r="G14" s="7"/>
      <c r="H14" s="7"/>
      <c r="I14" s="7"/>
      <c r="J14" s="9"/>
      <c r="K14" s="9"/>
    </row>
    <row r="15" spans="1:11">
      <c r="A15" s="7" t="s">
        <v>1</v>
      </c>
      <c r="B15" s="7" t="s">
        <v>2</v>
      </c>
      <c r="C15" s="7" t="s">
        <v>3</v>
      </c>
      <c r="D15" s="7" t="s">
        <v>4</v>
      </c>
      <c r="E15" s="7" t="s">
        <v>5</v>
      </c>
      <c r="F15" s="7" t="s">
        <v>6</v>
      </c>
      <c r="G15" s="7" t="s">
        <v>7</v>
      </c>
      <c r="H15" s="7" t="s">
        <v>557</v>
      </c>
      <c r="I15" s="7" t="s">
        <v>558</v>
      </c>
      <c r="J15" s="9" t="s">
        <v>2</v>
      </c>
      <c r="K15" s="9" t="s">
        <v>625</v>
      </c>
    </row>
    <row r="16" spans="1:11">
      <c r="A16" s="9">
        <v>1</v>
      </c>
      <c r="B16" s="9" t="s">
        <v>63</v>
      </c>
      <c r="C16" s="9" t="s">
        <v>16</v>
      </c>
      <c r="D16" s="9" t="s">
        <v>64</v>
      </c>
      <c r="E16" s="9">
        <v>2019</v>
      </c>
      <c r="F16" s="9" t="s">
        <v>13</v>
      </c>
      <c r="G16" s="9">
        <v>15776560763</v>
      </c>
      <c r="H16" s="7" t="s">
        <v>672</v>
      </c>
      <c r="I16" s="7" t="s">
        <v>673</v>
      </c>
      <c r="J16" s="9" t="s">
        <v>63</v>
      </c>
      <c r="K16" s="9" t="s">
        <v>65</v>
      </c>
    </row>
    <row r="17" spans="1:11">
      <c r="A17" s="9">
        <v>2</v>
      </c>
      <c r="B17" s="9" t="s">
        <v>194</v>
      </c>
      <c r="C17" s="9" t="s">
        <v>11</v>
      </c>
      <c r="D17" s="9" t="s">
        <v>195</v>
      </c>
      <c r="E17" s="9">
        <v>2019</v>
      </c>
      <c r="F17" s="9" t="s">
        <v>140</v>
      </c>
      <c r="G17" s="9">
        <v>18800439706</v>
      </c>
      <c r="H17" s="7" t="s">
        <v>674</v>
      </c>
      <c r="I17" s="7" t="s">
        <v>673</v>
      </c>
      <c r="J17" s="9" t="s">
        <v>194</v>
      </c>
      <c r="K17" s="9" t="s">
        <v>193</v>
      </c>
    </row>
    <row r="18" spans="1:11">
      <c r="A18" s="9">
        <v>3</v>
      </c>
      <c r="B18" s="9" t="s">
        <v>191</v>
      </c>
      <c r="C18" s="9" t="s">
        <v>11</v>
      </c>
      <c r="D18" s="9" t="s">
        <v>192</v>
      </c>
      <c r="E18" s="9">
        <v>2019</v>
      </c>
      <c r="F18" s="9" t="s">
        <v>140</v>
      </c>
      <c r="G18" s="9">
        <v>15645928315</v>
      </c>
      <c r="H18" s="7" t="s">
        <v>674</v>
      </c>
      <c r="I18" s="7" t="s">
        <v>673</v>
      </c>
      <c r="J18" s="9" t="s">
        <v>191</v>
      </c>
      <c r="K18" s="9" t="s">
        <v>193</v>
      </c>
    </row>
    <row r="19" spans="1:11">
      <c r="A19" s="9">
        <v>4</v>
      </c>
      <c r="B19" s="9" t="s">
        <v>188</v>
      </c>
      <c r="C19" s="9" t="s">
        <v>11</v>
      </c>
      <c r="D19" s="9" t="s">
        <v>189</v>
      </c>
      <c r="E19" s="9">
        <v>2019</v>
      </c>
      <c r="F19" s="9" t="s">
        <v>140</v>
      </c>
      <c r="G19" s="9">
        <v>18845098785</v>
      </c>
      <c r="H19" s="7" t="s">
        <v>674</v>
      </c>
      <c r="I19" s="7" t="s">
        <v>673</v>
      </c>
      <c r="J19" s="9" t="s">
        <v>188</v>
      </c>
      <c r="K19" s="9" t="s">
        <v>193</v>
      </c>
    </row>
    <row r="20" spans="1:11">
      <c r="A20" s="9">
        <v>5</v>
      </c>
      <c r="B20" s="9" t="s">
        <v>185</v>
      </c>
      <c r="C20" s="9" t="s">
        <v>11</v>
      </c>
      <c r="D20" s="9" t="s">
        <v>186</v>
      </c>
      <c r="E20" s="9">
        <v>2019</v>
      </c>
      <c r="F20" s="9" t="s">
        <v>140</v>
      </c>
      <c r="G20" s="9">
        <v>17604653983</v>
      </c>
      <c r="H20" s="7" t="s">
        <v>674</v>
      </c>
      <c r="I20" s="7" t="s">
        <v>673</v>
      </c>
      <c r="J20" s="9" t="s">
        <v>185</v>
      </c>
      <c r="K20" s="9" t="s">
        <v>193</v>
      </c>
    </row>
    <row r="21" spans="1:11">
      <c r="A21" s="9">
        <v>6</v>
      </c>
      <c r="B21" s="9" t="s">
        <v>114</v>
      </c>
      <c r="C21" s="9" t="s">
        <v>16</v>
      </c>
      <c r="D21" s="9" t="s">
        <v>115</v>
      </c>
      <c r="E21" s="9">
        <v>2019</v>
      </c>
      <c r="F21" s="9" t="s">
        <v>77</v>
      </c>
      <c r="G21" s="9">
        <v>15145937862</v>
      </c>
      <c r="H21" s="7" t="s">
        <v>675</v>
      </c>
      <c r="I21" s="7" t="s">
        <v>673</v>
      </c>
      <c r="J21" s="9" t="s">
        <v>114</v>
      </c>
      <c r="K21" s="9" t="s">
        <v>74</v>
      </c>
    </row>
    <row r="22" spans="1:11">
      <c r="A22" s="9">
        <v>7</v>
      </c>
      <c r="B22" s="9" t="s">
        <v>118</v>
      </c>
      <c r="C22" s="9" t="s">
        <v>16</v>
      </c>
      <c r="D22" s="9" t="s">
        <v>119</v>
      </c>
      <c r="E22" s="9">
        <v>2018</v>
      </c>
      <c r="F22" s="9" t="s">
        <v>77</v>
      </c>
      <c r="G22" s="9">
        <v>18345966428</v>
      </c>
      <c r="H22" s="7" t="s">
        <v>672</v>
      </c>
      <c r="I22" s="7" t="s">
        <v>673</v>
      </c>
      <c r="J22" s="9" t="s">
        <v>118</v>
      </c>
      <c r="K22" s="9" t="s">
        <v>65</v>
      </c>
    </row>
    <row r="23" spans="1:11">
      <c r="A23" s="9">
        <v>8</v>
      </c>
      <c r="B23" s="9" t="s">
        <v>116</v>
      </c>
      <c r="C23" s="9" t="s">
        <v>16</v>
      </c>
      <c r="D23" s="9" t="s">
        <v>117</v>
      </c>
      <c r="E23" s="9">
        <v>2019</v>
      </c>
      <c r="F23" s="9" t="s">
        <v>77</v>
      </c>
      <c r="G23" s="9">
        <v>19845920498</v>
      </c>
      <c r="H23" s="7" t="s">
        <v>675</v>
      </c>
      <c r="I23" s="7" t="s">
        <v>673</v>
      </c>
      <c r="J23" s="9" t="s">
        <v>116</v>
      </c>
      <c r="K23" s="9" t="s">
        <v>74</v>
      </c>
    </row>
    <row r="24" spans="1:11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</row>
    <row r="25" ht="25.5" spans="1:11">
      <c r="A25" s="10" t="s">
        <v>676</v>
      </c>
      <c r="B25" s="7"/>
      <c r="C25" s="7"/>
      <c r="D25" s="7"/>
      <c r="E25" s="7"/>
      <c r="F25" s="7"/>
      <c r="G25" s="7"/>
      <c r="H25" s="7"/>
      <c r="I25" s="7"/>
      <c r="J25" s="9"/>
      <c r="K25" s="9"/>
    </row>
    <row r="26" spans="1:11">
      <c r="A26" s="7" t="s">
        <v>1</v>
      </c>
      <c r="B26" s="7" t="s">
        <v>2</v>
      </c>
      <c r="C26" s="7" t="s">
        <v>3</v>
      </c>
      <c r="D26" s="7" t="s">
        <v>4</v>
      </c>
      <c r="E26" s="7" t="s">
        <v>5</v>
      </c>
      <c r="F26" s="7" t="s">
        <v>6</v>
      </c>
      <c r="G26" s="7" t="s">
        <v>7</v>
      </c>
      <c r="H26" s="7" t="s">
        <v>557</v>
      </c>
      <c r="I26" s="7" t="s">
        <v>558</v>
      </c>
      <c r="J26" s="9" t="s">
        <v>2</v>
      </c>
      <c r="K26" s="9" t="s">
        <v>625</v>
      </c>
    </row>
    <row r="27" spans="1:11">
      <c r="A27" s="9">
        <v>1</v>
      </c>
      <c r="B27" s="9" t="s">
        <v>386</v>
      </c>
      <c r="C27" s="9" t="s">
        <v>11</v>
      </c>
      <c r="D27" s="9" t="s">
        <v>387</v>
      </c>
      <c r="E27" s="9">
        <v>2018</v>
      </c>
      <c r="F27" s="9" t="s">
        <v>382</v>
      </c>
      <c r="G27" s="9">
        <v>15776581189</v>
      </c>
      <c r="H27" s="7" t="s">
        <v>677</v>
      </c>
      <c r="I27" s="7" t="s">
        <v>678</v>
      </c>
      <c r="J27" s="9" t="s">
        <v>386</v>
      </c>
      <c r="K27" s="9" t="s">
        <v>27</v>
      </c>
    </row>
    <row r="28" spans="1:11">
      <c r="A28" s="9">
        <v>2</v>
      </c>
      <c r="B28" s="9" t="s">
        <v>152</v>
      </c>
      <c r="C28" s="9" t="s">
        <v>11</v>
      </c>
      <c r="D28" s="9" t="s">
        <v>153</v>
      </c>
      <c r="E28" s="9">
        <v>2019</v>
      </c>
      <c r="F28" s="9" t="s">
        <v>140</v>
      </c>
      <c r="G28" s="9">
        <v>15776557645</v>
      </c>
      <c r="H28" s="7" t="s">
        <v>679</v>
      </c>
      <c r="I28" s="7" t="s">
        <v>680</v>
      </c>
      <c r="J28" s="9" t="s">
        <v>152</v>
      </c>
      <c r="K28" s="9" t="s">
        <v>27</v>
      </c>
    </row>
    <row r="29" spans="1:11">
      <c r="A29" s="9">
        <v>3</v>
      </c>
      <c r="B29" s="9" t="s">
        <v>383</v>
      </c>
      <c r="C29" s="9" t="s">
        <v>11</v>
      </c>
      <c r="D29" s="9" t="s">
        <v>384</v>
      </c>
      <c r="E29" s="9">
        <v>2018</v>
      </c>
      <c r="F29" s="9" t="s">
        <v>382</v>
      </c>
      <c r="G29" s="9">
        <v>18845636578</v>
      </c>
      <c r="H29" s="7" t="s">
        <v>681</v>
      </c>
      <c r="I29" s="7" t="s">
        <v>678</v>
      </c>
      <c r="J29" s="9" t="s">
        <v>383</v>
      </c>
      <c r="K29" s="9" t="s">
        <v>22</v>
      </c>
    </row>
    <row r="30" spans="1:11">
      <c r="A30" s="6">
        <v>4</v>
      </c>
      <c r="B30" s="6" t="s">
        <v>413</v>
      </c>
      <c r="C30" s="6" t="s">
        <v>11</v>
      </c>
      <c r="D30" s="6" t="s">
        <v>414</v>
      </c>
      <c r="E30" s="6">
        <v>2018</v>
      </c>
      <c r="F30" s="6" t="s">
        <v>382</v>
      </c>
      <c r="G30" s="6">
        <v>15892820607</v>
      </c>
      <c r="H30" s="7" t="s">
        <v>681</v>
      </c>
      <c r="I30" s="7" t="s">
        <v>678</v>
      </c>
      <c r="J30" s="6" t="s">
        <v>413</v>
      </c>
      <c r="K30" s="9" t="s">
        <v>22</v>
      </c>
    </row>
    <row r="31" spans="1:11">
      <c r="A31" s="6">
        <v>5</v>
      </c>
      <c r="B31" s="6" t="s">
        <v>25</v>
      </c>
      <c r="C31" s="6" t="s">
        <v>11</v>
      </c>
      <c r="D31" s="6" t="s">
        <v>26</v>
      </c>
      <c r="E31" s="6">
        <v>2019</v>
      </c>
      <c r="F31" s="6" t="s">
        <v>13</v>
      </c>
      <c r="G31" s="6">
        <v>13904545299</v>
      </c>
      <c r="H31" s="7" t="s">
        <v>679</v>
      </c>
      <c r="I31" s="7" t="s">
        <v>680</v>
      </c>
      <c r="J31" s="6" t="s">
        <v>25</v>
      </c>
      <c r="K31" s="9" t="s">
        <v>27</v>
      </c>
    </row>
    <row r="32" spans="1:11">
      <c r="A32" s="6"/>
      <c r="B32" s="6"/>
      <c r="C32" s="6"/>
      <c r="D32" s="6"/>
      <c r="E32" s="6"/>
      <c r="F32" s="6"/>
      <c r="G32" s="6"/>
      <c r="H32" s="7"/>
      <c r="I32" s="7"/>
      <c r="J32" s="9"/>
      <c r="K32" s="9"/>
    </row>
    <row r="33" ht="25.5" spans="1:11">
      <c r="A33" s="10" t="s">
        <v>682</v>
      </c>
      <c r="B33" s="7"/>
      <c r="C33" s="7"/>
      <c r="D33" s="7"/>
      <c r="E33" s="7"/>
      <c r="F33" s="7"/>
      <c r="G33" s="7"/>
      <c r="H33" s="7"/>
      <c r="I33" s="7"/>
      <c r="J33" s="9"/>
      <c r="K33" s="9"/>
    </row>
    <row r="34" spans="1:11">
      <c r="A34" s="7" t="s">
        <v>1</v>
      </c>
      <c r="B34" s="7" t="s">
        <v>2</v>
      </c>
      <c r="C34" s="7" t="s">
        <v>3</v>
      </c>
      <c r="D34" s="7" t="s">
        <v>4</v>
      </c>
      <c r="E34" s="7" t="s">
        <v>5</v>
      </c>
      <c r="F34" s="7" t="s">
        <v>6</v>
      </c>
      <c r="G34" s="7" t="s">
        <v>7</v>
      </c>
      <c r="H34" s="7" t="s">
        <v>557</v>
      </c>
      <c r="I34" s="7" t="s">
        <v>558</v>
      </c>
      <c r="J34" s="9" t="s">
        <v>2</v>
      </c>
      <c r="K34" s="9" t="s">
        <v>625</v>
      </c>
    </row>
    <row r="35" spans="1:11">
      <c r="A35" s="7">
        <v>1</v>
      </c>
      <c r="B35" s="9" t="s">
        <v>59</v>
      </c>
      <c r="C35" s="9" t="s">
        <v>16</v>
      </c>
      <c r="D35" s="9" t="s">
        <v>60</v>
      </c>
      <c r="E35" s="7">
        <v>2018</v>
      </c>
      <c r="F35" s="9" t="s">
        <v>13</v>
      </c>
      <c r="G35" s="9">
        <v>15776580496</v>
      </c>
      <c r="H35" s="7" t="s">
        <v>683</v>
      </c>
      <c r="I35" s="7" t="s">
        <v>684</v>
      </c>
      <c r="J35" s="9" t="s">
        <v>59</v>
      </c>
      <c r="K35" s="9" t="s">
        <v>49</v>
      </c>
    </row>
    <row r="36" spans="1:11">
      <c r="A36" s="7">
        <v>2</v>
      </c>
      <c r="B36" s="9" t="s">
        <v>50</v>
      </c>
      <c r="C36" s="9" t="s">
        <v>11</v>
      </c>
      <c r="D36" s="9" t="s">
        <v>51</v>
      </c>
      <c r="E36" s="7">
        <v>2018</v>
      </c>
      <c r="F36" s="9" t="s">
        <v>13</v>
      </c>
      <c r="G36" s="9">
        <v>18360280821</v>
      </c>
      <c r="H36" s="7" t="s">
        <v>683</v>
      </c>
      <c r="I36" s="7" t="s">
        <v>684</v>
      </c>
      <c r="J36" s="9" t="s">
        <v>50</v>
      </c>
      <c r="K36" s="9" t="s">
        <v>49</v>
      </c>
    </row>
    <row r="37" spans="1:11">
      <c r="A37" s="7">
        <v>3</v>
      </c>
      <c r="B37" s="20" t="s">
        <v>104</v>
      </c>
      <c r="C37" s="9" t="s">
        <v>16</v>
      </c>
      <c r="D37" s="9" t="s">
        <v>105</v>
      </c>
      <c r="E37" s="7">
        <v>2019</v>
      </c>
      <c r="F37" s="20" t="s">
        <v>77</v>
      </c>
      <c r="G37" s="9">
        <v>13903692204</v>
      </c>
      <c r="H37" s="7" t="s">
        <v>683</v>
      </c>
      <c r="I37" s="7" t="s">
        <v>684</v>
      </c>
      <c r="J37" s="20" t="s">
        <v>104</v>
      </c>
      <c r="K37" s="9" t="s">
        <v>49</v>
      </c>
    </row>
    <row r="38" spans="1:11">
      <c r="A38" s="7">
        <v>4</v>
      </c>
      <c r="B38" s="20" t="s">
        <v>111</v>
      </c>
      <c r="C38" s="9" t="s">
        <v>16</v>
      </c>
      <c r="D38" s="9" t="s">
        <v>112</v>
      </c>
      <c r="E38" s="7">
        <v>2019</v>
      </c>
      <c r="F38" s="20" t="s">
        <v>77</v>
      </c>
      <c r="G38" s="9">
        <v>15853820592</v>
      </c>
      <c r="H38" s="7" t="s">
        <v>683</v>
      </c>
      <c r="I38" s="7" t="s">
        <v>684</v>
      </c>
      <c r="J38" s="20" t="s">
        <v>111</v>
      </c>
      <c r="K38" s="9" t="s">
        <v>49</v>
      </c>
    </row>
    <row r="39" spans="1:11">
      <c r="A39" s="7">
        <v>5</v>
      </c>
      <c r="B39" s="20" t="s">
        <v>109</v>
      </c>
      <c r="C39" s="9" t="s">
        <v>16</v>
      </c>
      <c r="D39" s="9" t="s">
        <v>110</v>
      </c>
      <c r="E39" s="7">
        <v>2019</v>
      </c>
      <c r="F39" s="20" t="s">
        <v>77</v>
      </c>
      <c r="G39" s="9">
        <v>13019771151</v>
      </c>
      <c r="H39" s="7" t="s">
        <v>683</v>
      </c>
      <c r="I39" s="7" t="s">
        <v>684</v>
      </c>
      <c r="J39" s="20" t="s">
        <v>109</v>
      </c>
      <c r="K39" s="9" t="s">
        <v>49</v>
      </c>
    </row>
    <row r="40" spans="1:11">
      <c r="A40" s="7">
        <v>6</v>
      </c>
      <c r="B40" s="9" t="s">
        <v>57</v>
      </c>
      <c r="C40" s="9" t="s">
        <v>16</v>
      </c>
      <c r="D40" s="9" t="s">
        <v>58</v>
      </c>
      <c r="E40" s="7">
        <v>2019</v>
      </c>
      <c r="F40" s="9" t="s">
        <v>13</v>
      </c>
      <c r="G40" s="9">
        <v>15776563453</v>
      </c>
      <c r="H40" s="7" t="s">
        <v>683</v>
      </c>
      <c r="I40" s="7" t="s">
        <v>684</v>
      </c>
      <c r="J40" s="9" t="s">
        <v>57</v>
      </c>
      <c r="K40" s="9" t="s">
        <v>49</v>
      </c>
    </row>
    <row r="41" spans="1:11">
      <c r="A41" s="7">
        <v>7</v>
      </c>
      <c r="B41" s="9" t="s">
        <v>363</v>
      </c>
      <c r="C41" s="9" t="s">
        <v>16</v>
      </c>
      <c r="D41" s="9" t="s">
        <v>364</v>
      </c>
      <c r="E41" s="7">
        <v>2018</v>
      </c>
      <c r="F41" s="9" t="s">
        <v>358</v>
      </c>
      <c r="G41" s="9">
        <v>19845918532</v>
      </c>
      <c r="H41" s="7" t="s">
        <v>683</v>
      </c>
      <c r="I41" s="7" t="s">
        <v>684</v>
      </c>
      <c r="J41" s="9" t="s">
        <v>363</v>
      </c>
      <c r="K41" s="9" t="s">
        <v>49</v>
      </c>
    </row>
    <row r="42" spans="1:11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</row>
    <row r="43" ht="25.5" spans="1:11">
      <c r="A43" s="10" t="s">
        <v>685</v>
      </c>
      <c r="B43" s="7"/>
      <c r="C43" s="7"/>
      <c r="D43" s="7"/>
      <c r="E43" s="7"/>
      <c r="F43" s="7"/>
      <c r="G43" s="7"/>
      <c r="H43" s="7"/>
      <c r="I43" s="7"/>
      <c r="J43" s="9"/>
      <c r="K43" s="9"/>
    </row>
    <row r="44" spans="1:11">
      <c r="A44" s="9" t="s">
        <v>1</v>
      </c>
      <c r="B44" s="9" t="s">
        <v>2</v>
      </c>
      <c r="C44" s="9" t="s">
        <v>3</v>
      </c>
      <c r="D44" s="9" t="s">
        <v>4</v>
      </c>
      <c r="E44" s="9" t="s">
        <v>5</v>
      </c>
      <c r="F44" s="9" t="s">
        <v>6</v>
      </c>
      <c r="G44" s="9" t="s">
        <v>7</v>
      </c>
      <c r="H44" s="9" t="s">
        <v>557</v>
      </c>
      <c r="I44" s="6" t="s">
        <v>558</v>
      </c>
      <c r="J44" s="9" t="s">
        <v>2</v>
      </c>
      <c r="K44" s="9" t="s">
        <v>625</v>
      </c>
    </row>
    <row r="45" spans="1:11">
      <c r="A45" s="9">
        <v>1</v>
      </c>
      <c r="B45" s="9" t="s">
        <v>39</v>
      </c>
      <c r="C45" s="9" t="s">
        <v>11</v>
      </c>
      <c r="D45" s="9" t="s">
        <v>40</v>
      </c>
      <c r="E45" s="9">
        <v>2019</v>
      </c>
      <c r="F45" s="9" t="s">
        <v>13</v>
      </c>
      <c r="G45" s="9">
        <v>13039822959</v>
      </c>
      <c r="H45" s="21" t="s">
        <v>686</v>
      </c>
      <c r="I45" s="9" t="s">
        <v>687</v>
      </c>
      <c r="J45" s="9" t="s">
        <v>39</v>
      </c>
      <c r="K45" s="9" t="s">
        <v>41</v>
      </c>
    </row>
    <row r="46" spans="1:11">
      <c r="A46" s="9">
        <v>2</v>
      </c>
      <c r="B46" s="9" t="s">
        <v>20</v>
      </c>
      <c r="C46" s="9" t="s">
        <v>16</v>
      </c>
      <c r="D46" s="9" t="s">
        <v>21</v>
      </c>
      <c r="E46" s="9">
        <v>2019</v>
      </c>
      <c r="F46" s="9" t="s">
        <v>13</v>
      </c>
      <c r="G46" s="9">
        <v>18846771394</v>
      </c>
      <c r="H46" s="9" t="s">
        <v>688</v>
      </c>
      <c r="I46" s="9" t="s">
        <v>687</v>
      </c>
      <c r="J46" s="9" t="s">
        <v>20</v>
      </c>
      <c r="K46" s="9" t="s">
        <v>22</v>
      </c>
    </row>
    <row r="47" spans="1:11">
      <c r="A47" s="9">
        <v>3</v>
      </c>
      <c r="B47" s="9" t="s">
        <v>100</v>
      </c>
      <c r="C47" s="9" t="s">
        <v>16</v>
      </c>
      <c r="D47" s="9" t="s">
        <v>101</v>
      </c>
      <c r="E47" s="9">
        <v>2019</v>
      </c>
      <c r="F47" s="9" t="s">
        <v>77</v>
      </c>
      <c r="G47" s="9">
        <v>18182892330</v>
      </c>
      <c r="H47" s="21" t="s">
        <v>689</v>
      </c>
      <c r="I47" s="9" t="s">
        <v>687</v>
      </c>
      <c r="J47" s="9" t="s">
        <v>100</v>
      </c>
      <c r="K47" s="9" t="s">
        <v>49</v>
      </c>
    </row>
    <row r="48" spans="1:11">
      <c r="A48" s="9">
        <v>4</v>
      </c>
      <c r="B48" s="9" t="s">
        <v>256</v>
      </c>
      <c r="C48" s="9" t="s">
        <v>16</v>
      </c>
      <c r="D48" s="9" t="s">
        <v>257</v>
      </c>
      <c r="E48" s="9">
        <v>2018</v>
      </c>
      <c r="F48" s="9" t="s">
        <v>226</v>
      </c>
      <c r="G48" s="9">
        <v>15234165276</v>
      </c>
      <c r="H48" s="9" t="s">
        <v>688</v>
      </c>
      <c r="I48" s="9" t="s">
        <v>687</v>
      </c>
      <c r="J48" s="9" t="s">
        <v>256</v>
      </c>
      <c r="K48" s="9" t="s">
        <v>22</v>
      </c>
    </row>
    <row r="49" spans="1:11">
      <c r="A49" s="9">
        <v>5</v>
      </c>
      <c r="B49" s="9" t="s">
        <v>254</v>
      </c>
      <c r="C49" s="9" t="s">
        <v>16</v>
      </c>
      <c r="D49" s="9" t="s">
        <v>255</v>
      </c>
      <c r="E49" s="9">
        <v>2019</v>
      </c>
      <c r="F49" s="9" t="s">
        <v>226</v>
      </c>
      <c r="G49" s="9">
        <v>17625861789</v>
      </c>
      <c r="H49" s="9" t="s">
        <v>688</v>
      </c>
      <c r="I49" s="9" t="s">
        <v>687</v>
      </c>
      <c r="J49" s="9" t="s">
        <v>254</v>
      </c>
      <c r="K49" s="9" t="s">
        <v>22</v>
      </c>
    </row>
    <row r="50" spans="1:11">
      <c r="A50" s="9">
        <v>6</v>
      </c>
      <c r="B50" s="9" t="s">
        <v>227</v>
      </c>
      <c r="C50" s="9" t="s">
        <v>11</v>
      </c>
      <c r="D50" s="9" t="s">
        <v>228</v>
      </c>
      <c r="E50" s="9">
        <v>2019</v>
      </c>
      <c r="F50" s="9" t="s">
        <v>690</v>
      </c>
      <c r="G50" s="9">
        <v>18406553610</v>
      </c>
      <c r="H50" s="9" t="s">
        <v>688</v>
      </c>
      <c r="I50" s="9" t="s">
        <v>687</v>
      </c>
      <c r="J50" s="9" t="s">
        <v>227</v>
      </c>
      <c r="K50" s="9" t="s">
        <v>22</v>
      </c>
    </row>
    <row r="51" spans="1:11">
      <c r="A51" s="9">
        <v>7</v>
      </c>
      <c r="B51" s="9" t="s">
        <v>229</v>
      </c>
      <c r="C51" s="9" t="s">
        <v>11</v>
      </c>
      <c r="D51" s="9" t="s">
        <v>230</v>
      </c>
      <c r="E51" s="9">
        <v>2019</v>
      </c>
      <c r="F51" s="9" t="s">
        <v>690</v>
      </c>
      <c r="G51" s="9">
        <v>13149652018</v>
      </c>
      <c r="H51" s="9" t="s">
        <v>688</v>
      </c>
      <c r="I51" s="9" t="s">
        <v>687</v>
      </c>
      <c r="J51" s="9" t="s">
        <v>229</v>
      </c>
      <c r="K51" s="9" t="s">
        <v>22</v>
      </c>
    </row>
    <row r="52" spans="1:11">
      <c r="A52" s="9">
        <v>8</v>
      </c>
      <c r="B52" s="9" t="s">
        <v>224</v>
      </c>
      <c r="C52" s="9" t="s">
        <v>16</v>
      </c>
      <c r="D52" s="9" t="s">
        <v>225</v>
      </c>
      <c r="E52" s="9">
        <v>2018</v>
      </c>
      <c r="F52" s="9" t="s">
        <v>690</v>
      </c>
      <c r="G52" s="9">
        <v>13782670336</v>
      </c>
      <c r="H52" s="9" t="s">
        <v>688</v>
      </c>
      <c r="I52" s="9" t="s">
        <v>687</v>
      </c>
      <c r="J52" s="9" t="s">
        <v>224</v>
      </c>
      <c r="K52" s="9" t="s">
        <v>22</v>
      </c>
    </row>
    <row r="53" spans="1:11">
      <c r="A53" s="9">
        <v>9</v>
      </c>
      <c r="B53" s="9" t="s">
        <v>252</v>
      </c>
      <c r="C53" s="9" t="s">
        <v>11</v>
      </c>
      <c r="D53" s="9" t="s">
        <v>253</v>
      </c>
      <c r="E53" s="9">
        <v>2019</v>
      </c>
      <c r="F53" s="9" t="s">
        <v>226</v>
      </c>
      <c r="G53" s="9">
        <v>18634429416</v>
      </c>
      <c r="H53" s="9" t="s">
        <v>688</v>
      </c>
      <c r="I53" s="9" t="s">
        <v>687</v>
      </c>
      <c r="J53" s="9" t="s">
        <v>252</v>
      </c>
      <c r="K53" s="9" t="s">
        <v>22</v>
      </c>
    </row>
    <row r="54" spans="1:11">
      <c r="A54" s="9">
        <v>10</v>
      </c>
      <c r="B54" s="9" t="s">
        <v>98</v>
      </c>
      <c r="C54" s="9" t="s">
        <v>16</v>
      </c>
      <c r="D54" s="9" t="s">
        <v>99</v>
      </c>
      <c r="E54" s="9">
        <v>2019</v>
      </c>
      <c r="F54" s="9" t="s">
        <v>77</v>
      </c>
      <c r="G54" s="9">
        <v>18846052770</v>
      </c>
      <c r="H54" s="21" t="s">
        <v>689</v>
      </c>
      <c r="I54" s="9" t="s">
        <v>687</v>
      </c>
      <c r="J54" s="9" t="s">
        <v>98</v>
      </c>
      <c r="K54" s="9" t="s">
        <v>49</v>
      </c>
    </row>
    <row r="55" spans="1:11">
      <c r="A55" s="9">
        <v>11</v>
      </c>
      <c r="B55" s="9" t="s">
        <v>23</v>
      </c>
      <c r="C55" s="9" t="s">
        <v>11</v>
      </c>
      <c r="D55" s="9" t="s">
        <v>24</v>
      </c>
      <c r="E55" s="9">
        <v>2019</v>
      </c>
      <c r="F55" s="9" t="s">
        <v>13</v>
      </c>
      <c r="G55" s="9">
        <v>13029903933</v>
      </c>
      <c r="H55" s="9" t="s">
        <v>688</v>
      </c>
      <c r="I55" s="9" t="s">
        <v>687</v>
      </c>
      <c r="J55" s="9" t="s">
        <v>23</v>
      </c>
      <c r="K55" s="9" t="s">
        <v>22</v>
      </c>
    </row>
    <row r="56" spans="1:11">
      <c r="A56" s="9">
        <v>12</v>
      </c>
      <c r="B56" s="9" t="s">
        <v>297</v>
      </c>
      <c r="C56" s="9" t="s">
        <v>16</v>
      </c>
      <c r="D56" s="9" t="s">
        <v>298</v>
      </c>
      <c r="E56" s="9">
        <v>2018</v>
      </c>
      <c r="F56" s="9" t="s">
        <v>293</v>
      </c>
      <c r="G56" s="9">
        <v>15776502977</v>
      </c>
      <c r="H56" s="9" t="s">
        <v>688</v>
      </c>
      <c r="I56" s="9" t="s">
        <v>687</v>
      </c>
      <c r="J56" s="9" t="s">
        <v>297</v>
      </c>
      <c r="K56" s="9" t="s">
        <v>22</v>
      </c>
    </row>
    <row r="57" spans="1:11">
      <c r="A57" s="9">
        <v>13</v>
      </c>
      <c r="B57" s="9" t="s">
        <v>300</v>
      </c>
      <c r="C57" s="9" t="s">
        <v>16</v>
      </c>
      <c r="D57" s="9" t="s">
        <v>301</v>
      </c>
      <c r="E57" s="9">
        <v>2018</v>
      </c>
      <c r="F57" s="9" t="s">
        <v>293</v>
      </c>
      <c r="G57" s="9">
        <v>18746664845</v>
      </c>
      <c r="H57" s="9" t="s">
        <v>688</v>
      </c>
      <c r="I57" s="9" t="s">
        <v>687</v>
      </c>
      <c r="J57" s="9" t="s">
        <v>300</v>
      </c>
      <c r="K57" s="9" t="s">
        <v>22</v>
      </c>
    </row>
    <row r="58" spans="1:11">
      <c r="A58" s="9">
        <v>14</v>
      </c>
      <c r="B58" s="9" t="s">
        <v>332</v>
      </c>
      <c r="C58" s="9" t="s">
        <v>16</v>
      </c>
      <c r="D58" s="9" t="s">
        <v>333</v>
      </c>
      <c r="E58" s="9">
        <v>2019</v>
      </c>
      <c r="F58" s="9" t="s">
        <v>293</v>
      </c>
      <c r="G58" s="9">
        <v>19845921750</v>
      </c>
      <c r="H58" s="21" t="s">
        <v>686</v>
      </c>
      <c r="I58" s="9" t="s">
        <v>687</v>
      </c>
      <c r="J58" s="9" t="s">
        <v>332</v>
      </c>
      <c r="K58" s="9" t="s">
        <v>41</v>
      </c>
    </row>
    <row r="59" spans="1:11">
      <c r="A59" s="9">
        <v>15</v>
      </c>
      <c r="B59" s="9" t="s">
        <v>241</v>
      </c>
      <c r="C59" s="9" t="s">
        <v>16</v>
      </c>
      <c r="D59" s="9" t="s">
        <v>242</v>
      </c>
      <c r="E59" s="9">
        <v>2019</v>
      </c>
      <c r="F59" s="9" t="s">
        <v>690</v>
      </c>
      <c r="G59" s="9">
        <v>15145937501</v>
      </c>
      <c r="H59" s="21" t="s">
        <v>686</v>
      </c>
      <c r="I59" s="9" t="s">
        <v>687</v>
      </c>
      <c r="J59" s="9" t="s">
        <v>241</v>
      </c>
      <c r="K59" s="9" t="s">
        <v>41</v>
      </c>
    </row>
    <row r="61" ht="25.5" spans="1:11">
      <c r="A61" s="10" t="s">
        <v>691</v>
      </c>
      <c r="B61" s="7"/>
      <c r="C61" s="7"/>
      <c r="D61" s="7"/>
      <c r="E61" s="7"/>
      <c r="F61" s="7"/>
      <c r="G61" s="7"/>
      <c r="H61" s="7"/>
      <c r="I61" s="7"/>
      <c r="J61" s="9"/>
      <c r="K61" s="9"/>
    </row>
    <row r="62" spans="1:11">
      <c r="A62" s="7" t="s">
        <v>1</v>
      </c>
      <c r="B62" s="7" t="s">
        <v>2</v>
      </c>
      <c r="C62" s="7" t="s">
        <v>3</v>
      </c>
      <c r="D62" s="7" t="s">
        <v>4</v>
      </c>
      <c r="E62" s="7" t="s">
        <v>5</v>
      </c>
      <c r="F62" s="7" t="s">
        <v>6</v>
      </c>
      <c r="G62" s="7" t="s">
        <v>7</v>
      </c>
      <c r="H62" s="7" t="s">
        <v>557</v>
      </c>
      <c r="I62" s="7" t="s">
        <v>558</v>
      </c>
      <c r="J62" s="9" t="s">
        <v>2</v>
      </c>
      <c r="K62" s="9" t="s">
        <v>625</v>
      </c>
    </row>
    <row r="63" spans="1:11">
      <c r="A63" s="9">
        <v>1</v>
      </c>
      <c r="B63" s="11" t="s">
        <v>276</v>
      </c>
      <c r="C63" s="9" t="s">
        <v>11</v>
      </c>
      <c r="D63" s="9" t="s">
        <v>277</v>
      </c>
      <c r="E63" s="9">
        <v>2019</v>
      </c>
      <c r="F63" s="9" t="s">
        <v>226</v>
      </c>
      <c r="G63" s="9">
        <v>13904642389</v>
      </c>
      <c r="H63" s="7" t="s">
        <v>662</v>
      </c>
      <c r="I63" s="7" t="s">
        <v>692</v>
      </c>
      <c r="J63" s="11" t="s">
        <v>276</v>
      </c>
      <c r="K63" s="9" t="s">
        <v>74</v>
      </c>
    </row>
    <row r="64" spans="1:11">
      <c r="A64" s="9">
        <v>2</v>
      </c>
      <c r="B64" s="13" t="s">
        <v>366</v>
      </c>
      <c r="C64" s="9" t="s">
        <v>11</v>
      </c>
      <c r="D64" s="7" t="s">
        <v>367</v>
      </c>
      <c r="E64" s="7">
        <v>2018</v>
      </c>
      <c r="F64" s="9" t="s">
        <v>358</v>
      </c>
      <c r="G64" s="9">
        <v>15045104997</v>
      </c>
      <c r="H64" s="7" t="s">
        <v>662</v>
      </c>
      <c r="I64" s="7" t="s">
        <v>693</v>
      </c>
      <c r="J64" s="13" t="s">
        <v>366</v>
      </c>
      <c r="K64" s="9" t="s">
        <v>74</v>
      </c>
    </row>
    <row r="65" spans="1:11">
      <c r="A65" s="9">
        <v>3</v>
      </c>
      <c r="B65" s="13" t="s">
        <v>120</v>
      </c>
      <c r="C65" s="9" t="s">
        <v>16</v>
      </c>
      <c r="D65" s="7" t="s">
        <v>121</v>
      </c>
      <c r="E65" s="7">
        <v>2018</v>
      </c>
      <c r="F65" s="9" t="s">
        <v>77</v>
      </c>
      <c r="G65" s="9">
        <v>13059047177</v>
      </c>
      <c r="H65" s="7" t="s">
        <v>662</v>
      </c>
      <c r="I65" s="7" t="s">
        <v>694</v>
      </c>
      <c r="J65" s="13" t="s">
        <v>120</v>
      </c>
      <c r="K65" s="9" t="s">
        <v>74</v>
      </c>
    </row>
    <row r="66" spans="1:11">
      <c r="A66" s="9">
        <v>4</v>
      </c>
      <c r="B66" s="7" t="s">
        <v>345</v>
      </c>
      <c r="C66" s="9" t="s">
        <v>11</v>
      </c>
      <c r="D66" s="7" t="s">
        <v>346</v>
      </c>
      <c r="E66" s="7">
        <v>2019</v>
      </c>
      <c r="F66" s="9" t="s">
        <v>293</v>
      </c>
      <c r="G66" s="9">
        <v>13144592778</v>
      </c>
      <c r="H66" s="7" t="s">
        <v>695</v>
      </c>
      <c r="I66" s="7" t="s">
        <v>696</v>
      </c>
      <c r="J66" s="7" t="s">
        <v>345</v>
      </c>
      <c r="K66" s="9" t="s">
        <v>347</v>
      </c>
    </row>
    <row r="67" spans="1:11">
      <c r="A67" s="9">
        <v>5</v>
      </c>
      <c r="B67" s="9" t="s">
        <v>282</v>
      </c>
      <c r="C67" s="9" t="s">
        <v>11</v>
      </c>
      <c r="D67" s="9" t="s">
        <v>283</v>
      </c>
      <c r="E67" s="9">
        <v>2019</v>
      </c>
      <c r="F67" s="9" t="s">
        <v>226</v>
      </c>
      <c r="G67" s="9">
        <v>17853113158</v>
      </c>
      <c r="H67" s="7" t="s">
        <v>697</v>
      </c>
      <c r="I67" s="7" t="s">
        <v>692</v>
      </c>
      <c r="J67" s="9" t="s">
        <v>282</v>
      </c>
      <c r="K67" s="9" t="s">
        <v>71</v>
      </c>
    </row>
    <row r="68" spans="1:11">
      <c r="A68" s="9">
        <v>6</v>
      </c>
      <c r="B68" s="9" t="s">
        <v>421</v>
      </c>
      <c r="C68" s="9" t="s">
        <v>11</v>
      </c>
      <c r="D68" s="9" t="s">
        <v>422</v>
      </c>
      <c r="E68" s="9">
        <v>2019</v>
      </c>
      <c r="F68" s="9" t="s">
        <v>418</v>
      </c>
      <c r="G68" s="9">
        <v>13614642856</v>
      </c>
      <c r="H68" s="7" t="s">
        <v>698</v>
      </c>
      <c r="I68" s="7" t="s">
        <v>692</v>
      </c>
      <c r="J68" s="9" t="s">
        <v>421</v>
      </c>
      <c r="K68" s="9" t="s">
        <v>71</v>
      </c>
    </row>
    <row r="69" spans="1:11">
      <c r="A69" s="9">
        <v>7</v>
      </c>
      <c r="B69" s="6" t="s">
        <v>334</v>
      </c>
      <c r="C69" s="6" t="s">
        <v>11</v>
      </c>
      <c r="D69" s="6" t="s">
        <v>335</v>
      </c>
      <c r="E69" s="6">
        <v>2019</v>
      </c>
      <c r="F69" s="6" t="s">
        <v>293</v>
      </c>
      <c r="G69" s="6">
        <v>13199412922</v>
      </c>
      <c r="H69" s="7" t="s">
        <v>698</v>
      </c>
      <c r="I69" s="7" t="s">
        <v>692</v>
      </c>
      <c r="J69" s="6" t="s">
        <v>334</v>
      </c>
      <c r="K69" s="9" t="s">
        <v>71</v>
      </c>
    </row>
    <row r="70" spans="1:11">
      <c r="A70" s="9">
        <v>8</v>
      </c>
      <c r="B70" s="6" t="s">
        <v>285</v>
      </c>
      <c r="C70" s="6" t="s">
        <v>11</v>
      </c>
      <c r="D70" s="6" t="s">
        <v>286</v>
      </c>
      <c r="E70" s="6">
        <v>2019</v>
      </c>
      <c r="F70" s="6" t="s">
        <v>226</v>
      </c>
      <c r="G70" s="6">
        <v>15776560778</v>
      </c>
      <c r="H70" s="7" t="s">
        <v>675</v>
      </c>
      <c r="I70" s="7" t="s">
        <v>692</v>
      </c>
      <c r="J70" s="6" t="s">
        <v>285</v>
      </c>
      <c r="K70" s="9" t="s">
        <v>74</v>
      </c>
    </row>
    <row r="71" spans="1:11">
      <c r="A71" s="9">
        <v>9</v>
      </c>
      <c r="B71" s="9" t="s">
        <v>372</v>
      </c>
      <c r="C71" s="9" t="s">
        <v>16</v>
      </c>
      <c r="D71" s="7" t="s">
        <v>373</v>
      </c>
      <c r="E71" s="7">
        <v>2019</v>
      </c>
      <c r="F71" s="9" t="s">
        <v>358</v>
      </c>
      <c r="G71" s="9">
        <v>17853726916</v>
      </c>
      <c r="H71" s="7" t="s">
        <v>697</v>
      </c>
      <c r="I71" s="7" t="s">
        <v>692</v>
      </c>
      <c r="J71" s="9" t="s">
        <v>372</v>
      </c>
      <c r="K71" s="9" t="s">
        <v>71</v>
      </c>
    </row>
    <row r="72" spans="1:11">
      <c r="A72" s="9">
        <v>10</v>
      </c>
      <c r="B72" s="9" t="s">
        <v>426</v>
      </c>
      <c r="C72" s="9" t="s">
        <v>11</v>
      </c>
      <c r="D72" s="9" t="s">
        <v>427</v>
      </c>
      <c r="E72" s="9">
        <v>2019</v>
      </c>
      <c r="F72" s="9" t="s">
        <v>418</v>
      </c>
      <c r="G72" s="9">
        <v>18644020916</v>
      </c>
      <c r="H72" s="7" t="s">
        <v>697</v>
      </c>
      <c r="I72" s="7" t="s">
        <v>692</v>
      </c>
      <c r="J72" s="9" t="s">
        <v>426</v>
      </c>
      <c r="K72" s="9" t="s">
        <v>71</v>
      </c>
    </row>
    <row r="73" spans="1:11">
      <c r="A73" s="9">
        <v>11</v>
      </c>
      <c r="B73" s="9" t="s">
        <v>268</v>
      </c>
      <c r="C73" s="9" t="s">
        <v>11</v>
      </c>
      <c r="D73" s="7" t="s">
        <v>269</v>
      </c>
      <c r="E73" s="7">
        <v>2019</v>
      </c>
      <c r="F73" s="9" t="s">
        <v>226</v>
      </c>
      <c r="G73" s="9">
        <v>18804634513</v>
      </c>
      <c r="H73" s="7" t="s">
        <v>698</v>
      </c>
      <c r="I73" s="7" t="s">
        <v>692</v>
      </c>
      <c r="J73" s="9" t="s">
        <v>268</v>
      </c>
      <c r="K73" s="9" t="s">
        <v>71</v>
      </c>
    </row>
    <row r="74" spans="1:11">
      <c r="A74" s="9">
        <v>12</v>
      </c>
      <c r="B74" s="9" t="s">
        <v>370</v>
      </c>
      <c r="C74" s="9" t="s">
        <v>16</v>
      </c>
      <c r="D74" s="7" t="s">
        <v>371</v>
      </c>
      <c r="E74" s="7">
        <v>2018</v>
      </c>
      <c r="F74" s="9" t="s">
        <v>358</v>
      </c>
      <c r="G74" s="9">
        <v>15776583417</v>
      </c>
      <c r="H74" s="7" t="s">
        <v>697</v>
      </c>
      <c r="I74" s="7" t="s">
        <v>692</v>
      </c>
      <c r="J74" s="9" t="s">
        <v>370</v>
      </c>
      <c r="K74" s="9" t="s">
        <v>71</v>
      </c>
    </row>
    <row r="75" spans="1:11">
      <c r="A75" s="9">
        <v>13</v>
      </c>
      <c r="B75" s="9" t="s">
        <v>377</v>
      </c>
      <c r="C75" s="9" t="s">
        <v>16</v>
      </c>
      <c r="D75" s="7" t="s">
        <v>378</v>
      </c>
      <c r="E75" s="7">
        <v>2019</v>
      </c>
      <c r="F75" s="9" t="s">
        <v>358</v>
      </c>
      <c r="G75" s="9">
        <v>18663065663</v>
      </c>
      <c r="H75" s="7" t="s">
        <v>697</v>
      </c>
      <c r="I75" s="7" t="s">
        <v>692</v>
      </c>
      <c r="J75" s="9" t="s">
        <v>377</v>
      </c>
      <c r="K75" s="9" t="s">
        <v>71</v>
      </c>
    </row>
    <row r="76" spans="1:11">
      <c r="A76" s="9">
        <v>14</v>
      </c>
      <c r="B76" s="6" t="s">
        <v>128</v>
      </c>
      <c r="C76" s="9" t="s">
        <v>11</v>
      </c>
      <c r="D76" s="7" t="s">
        <v>129</v>
      </c>
      <c r="E76" s="7">
        <v>2019</v>
      </c>
      <c r="F76" s="9" t="s">
        <v>77</v>
      </c>
      <c r="G76" s="9">
        <v>18686943527</v>
      </c>
      <c r="H76" s="7" t="s">
        <v>697</v>
      </c>
      <c r="I76" s="7" t="s">
        <v>692</v>
      </c>
      <c r="J76" s="6" t="s">
        <v>128</v>
      </c>
      <c r="K76" s="9" t="s">
        <v>71</v>
      </c>
    </row>
    <row r="77" spans="1:11">
      <c r="A77" s="9">
        <v>15</v>
      </c>
      <c r="B77" s="6" t="s">
        <v>123</v>
      </c>
      <c r="C77" s="9" t="s">
        <v>16</v>
      </c>
      <c r="D77" s="7" t="s">
        <v>124</v>
      </c>
      <c r="E77" s="7">
        <v>2019</v>
      </c>
      <c r="F77" s="9" t="s">
        <v>77</v>
      </c>
      <c r="G77" s="9">
        <v>15776561904</v>
      </c>
      <c r="H77" s="7" t="s">
        <v>662</v>
      </c>
      <c r="I77" s="7" t="s">
        <v>692</v>
      </c>
      <c r="J77" s="6" t="s">
        <v>123</v>
      </c>
      <c r="K77" s="9" t="s">
        <v>74</v>
      </c>
    </row>
    <row r="78" spans="1:11">
      <c r="A78" s="9">
        <v>16</v>
      </c>
      <c r="B78" s="6" t="s">
        <v>130</v>
      </c>
      <c r="C78" s="9" t="s">
        <v>11</v>
      </c>
      <c r="D78" s="7" t="s">
        <v>131</v>
      </c>
      <c r="E78" s="7">
        <v>2019</v>
      </c>
      <c r="F78" s="9" t="s">
        <v>77</v>
      </c>
      <c r="G78" s="9">
        <v>18800420121</v>
      </c>
      <c r="H78" s="7" t="s">
        <v>697</v>
      </c>
      <c r="I78" s="7" t="s">
        <v>692</v>
      </c>
      <c r="J78" s="6" t="s">
        <v>130</v>
      </c>
      <c r="K78" s="9" t="s">
        <v>71</v>
      </c>
    </row>
    <row r="79" ht="57" spans="1:11">
      <c r="A79" s="9">
        <v>17</v>
      </c>
      <c r="B79" s="6" t="s">
        <v>102</v>
      </c>
      <c r="C79" s="9" t="s">
        <v>11</v>
      </c>
      <c r="D79" s="7" t="s">
        <v>103</v>
      </c>
      <c r="E79" s="7">
        <v>2019</v>
      </c>
      <c r="F79" s="9" t="s">
        <v>77</v>
      </c>
      <c r="G79" s="9">
        <v>13836714964</v>
      </c>
      <c r="H79" s="7" t="s">
        <v>698</v>
      </c>
      <c r="I79" s="23" t="s">
        <v>692</v>
      </c>
      <c r="J79" s="6" t="s">
        <v>102</v>
      </c>
      <c r="K79" s="9" t="s">
        <v>71</v>
      </c>
    </row>
    <row r="80" spans="1:11">
      <c r="A80" s="9">
        <v>18</v>
      </c>
      <c r="B80" s="6" t="s">
        <v>69</v>
      </c>
      <c r="C80" s="9" t="s">
        <v>11</v>
      </c>
      <c r="D80" s="7" t="s">
        <v>70</v>
      </c>
      <c r="E80" s="7">
        <v>2018</v>
      </c>
      <c r="F80" s="9" t="s">
        <v>13</v>
      </c>
      <c r="G80" s="9">
        <v>15776581072</v>
      </c>
      <c r="H80" s="7" t="s">
        <v>697</v>
      </c>
      <c r="I80" s="7" t="s">
        <v>692</v>
      </c>
      <c r="J80" s="6" t="s">
        <v>69</v>
      </c>
      <c r="K80" s="9" t="s">
        <v>71</v>
      </c>
    </row>
    <row r="81" spans="1:11">
      <c r="A81" s="9">
        <v>19</v>
      </c>
      <c r="B81" s="7" t="s">
        <v>132</v>
      </c>
      <c r="C81" s="7" t="s">
        <v>16</v>
      </c>
      <c r="D81" s="7" t="s">
        <v>133</v>
      </c>
      <c r="E81" s="7">
        <v>2018</v>
      </c>
      <c r="F81" s="7" t="s">
        <v>77</v>
      </c>
      <c r="G81" s="7">
        <v>15776583347</v>
      </c>
      <c r="H81" s="7" t="s">
        <v>662</v>
      </c>
      <c r="I81" s="7" t="s">
        <v>692</v>
      </c>
      <c r="J81" s="7" t="s">
        <v>132</v>
      </c>
      <c r="K81" s="9" t="s">
        <v>74</v>
      </c>
    </row>
    <row r="82" spans="1:11">
      <c r="A82" s="9">
        <v>20</v>
      </c>
      <c r="B82" s="7" t="s">
        <v>66</v>
      </c>
      <c r="C82" s="7" t="s">
        <v>11</v>
      </c>
      <c r="D82" s="7" t="s">
        <v>67</v>
      </c>
      <c r="E82" s="7">
        <v>2019</v>
      </c>
      <c r="F82" s="7" t="s">
        <v>13</v>
      </c>
      <c r="G82" s="7">
        <v>15603693885</v>
      </c>
      <c r="H82" s="7" t="s">
        <v>662</v>
      </c>
      <c r="I82" s="7" t="s">
        <v>692</v>
      </c>
      <c r="J82" s="7" t="s">
        <v>66</v>
      </c>
      <c r="K82" s="9" t="s">
        <v>74</v>
      </c>
    </row>
    <row r="83" spans="1:11">
      <c r="A83" s="9">
        <v>21</v>
      </c>
      <c r="B83" s="6" t="s">
        <v>34</v>
      </c>
      <c r="C83" s="6" t="s">
        <v>16</v>
      </c>
      <c r="D83" s="6" t="s">
        <v>35</v>
      </c>
      <c r="E83" s="6">
        <v>2018</v>
      </c>
      <c r="F83" s="6" t="s">
        <v>13</v>
      </c>
      <c r="G83" s="6">
        <v>15776583358</v>
      </c>
      <c r="H83" s="7" t="s">
        <v>662</v>
      </c>
      <c r="I83" s="6" t="s">
        <v>699</v>
      </c>
      <c r="J83" s="6" t="s">
        <v>34</v>
      </c>
      <c r="K83" s="9" t="s">
        <v>74</v>
      </c>
    </row>
    <row r="84" ht="25.5" spans="1:11">
      <c r="A84" s="22" t="s">
        <v>700</v>
      </c>
      <c r="B84" s="22"/>
      <c r="C84" s="22"/>
      <c r="D84" s="22"/>
      <c r="E84" s="22"/>
      <c r="F84" s="22"/>
      <c r="G84" s="22"/>
      <c r="H84" s="22"/>
      <c r="I84" s="22"/>
      <c r="J84" s="9"/>
      <c r="K84" s="9"/>
    </row>
    <row r="85" spans="1:11">
      <c r="A85" s="7" t="s">
        <v>1</v>
      </c>
      <c r="B85" s="7" t="s">
        <v>2</v>
      </c>
      <c r="C85" s="7" t="s">
        <v>3</v>
      </c>
      <c r="D85" s="7" t="s">
        <v>4</v>
      </c>
      <c r="E85" s="7" t="s">
        <v>5</v>
      </c>
      <c r="F85" s="7" t="s">
        <v>6</v>
      </c>
      <c r="G85" s="7" t="s">
        <v>7</v>
      </c>
      <c r="H85" s="7" t="s">
        <v>557</v>
      </c>
      <c r="I85" s="7" t="s">
        <v>558</v>
      </c>
      <c r="J85" s="7" t="s">
        <v>2</v>
      </c>
      <c r="K85" s="7" t="s">
        <v>625</v>
      </c>
    </row>
    <row r="86" spans="1:11">
      <c r="A86" s="7">
        <v>1</v>
      </c>
      <c r="B86" s="7" t="s">
        <v>247</v>
      </c>
      <c r="C86" s="7" t="s">
        <v>11</v>
      </c>
      <c r="D86" s="7" t="s">
        <v>248</v>
      </c>
      <c r="E86" s="7">
        <v>2018</v>
      </c>
      <c r="F86" s="7" t="s">
        <v>226</v>
      </c>
      <c r="G86" s="7">
        <v>15776583061</v>
      </c>
      <c r="H86" s="7" t="s">
        <v>701</v>
      </c>
      <c r="I86" s="7" t="s">
        <v>702</v>
      </c>
      <c r="J86" s="7" t="s">
        <v>247</v>
      </c>
      <c r="K86" s="7" t="s">
        <v>78</v>
      </c>
    </row>
    <row r="87" spans="1:11">
      <c r="A87" s="7">
        <v>2</v>
      </c>
      <c r="B87" s="7" t="s">
        <v>75</v>
      </c>
      <c r="C87" s="7" t="s">
        <v>16</v>
      </c>
      <c r="D87" s="7" t="s">
        <v>76</v>
      </c>
      <c r="E87" s="7">
        <v>2019</v>
      </c>
      <c r="F87" s="7" t="s">
        <v>77</v>
      </c>
      <c r="G87" s="7">
        <v>13352594295</v>
      </c>
      <c r="H87" s="7" t="s">
        <v>701</v>
      </c>
      <c r="I87" s="7" t="s">
        <v>702</v>
      </c>
      <c r="J87" s="7" t="s">
        <v>75</v>
      </c>
      <c r="K87" s="7" t="s">
        <v>78</v>
      </c>
    </row>
    <row r="88" spans="1:11">
      <c r="A88" s="7">
        <v>3</v>
      </c>
      <c r="B88" s="7" t="s">
        <v>79</v>
      </c>
      <c r="C88" s="7" t="s">
        <v>16</v>
      </c>
      <c r="D88" s="7" t="s">
        <v>80</v>
      </c>
      <c r="E88" s="7">
        <v>2019</v>
      </c>
      <c r="F88" s="7" t="s">
        <v>77</v>
      </c>
      <c r="G88" s="7">
        <v>15304553338</v>
      </c>
      <c r="H88" s="7" t="s">
        <v>701</v>
      </c>
      <c r="I88" s="7" t="s">
        <v>702</v>
      </c>
      <c r="J88" s="7" t="s">
        <v>79</v>
      </c>
      <c r="K88" s="7" t="s">
        <v>78</v>
      </c>
    </row>
    <row r="89" spans="1:11">
      <c r="A89" s="7">
        <v>4</v>
      </c>
      <c r="B89" s="7" t="s">
        <v>245</v>
      </c>
      <c r="C89" s="7" t="s">
        <v>16</v>
      </c>
      <c r="D89" s="7" t="s">
        <v>246</v>
      </c>
      <c r="E89" s="7">
        <v>2019</v>
      </c>
      <c r="F89" s="7" t="s">
        <v>226</v>
      </c>
      <c r="G89" s="7">
        <v>18339298726</v>
      </c>
      <c r="H89" s="7" t="s">
        <v>701</v>
      </c>
      <c r="I89" s="7" t="s">
        <v>702</v>
      </c>
      <c r="J89" s="7" t="s">
        <v>245</v>
      </c>
      <c r="K89" s="7" t="s">
        <v>78</v>
      </c>
    </row>
    <row r="90" spans="1:11">
      <c r="A90" s="7">
        <v>5</v>
      </c>
      <c r="B90" s="7" t="s">
        <v>150</v>
      </c>
      <c r="C90" s="7" t="s">
        <v>11</v>
      </c>
      <c r="D90" s="7" t="s">
        <v>151</v>
      </c>
      <c r="E90" s="7">
        <v>2019</v>
      </c>
      <c r="F90" s="7" t="s">
        <v>140</v>
      </c>
      <c r="G90" s="7">
        <v>15164527081</v>
      </c>
      <c r="H90" s="7" t="s">
        <v>701</v>
      </c>
      <c r="I90" s="7" t="s">
        <v>702</v>
      </c>
      <c r="J90" s="7" t="s">
        <v>150</v>
      </c>
      <c r="K90" s="7" t="s">
        <v>78</v>
      </c>
    </row>
    <row r="91" spans="1:11">
      <c r="A91" s="7">
        <v>6</v>
      </c>
      <c r="B91" s="7" t="s">
        <v>250</v>
      </c>
      <c r="C91" s="7" t="s">
        <v>11</v>
      </c>
      <c r="D91" s="7" t="s">
        <v>251</v>
      </c>
      <c r="E91" s="7">
        <v>2019</v>
      </c>
      <c r="F91" s="7" t="s">
        <v>226</v>
      </c>
      <c r="G91" s="7">
        <v>15774513512</v>
      </c>
      <c r="H91" s="7" t="s">
        <v>701</v>
      </c>
      <c r="I91" s="7" t="s">
        <v>702</v>
      </c>
      <c r="J91" s="7" t="s">
        <v>250</v>
      </c>
      <c r="K91" s="7" t="s">
        <v>78</v>
      </c>
    </row>
    <row r="92" spans="1:11">
      <c r="A92" s="7">
        <v>7</v>
      </c>
      <c r="B92" s="7" t="s">
        <v>295</v>
      </c>
      <c r="C92" s="7" t="s">
        <v>11</v>
      </c>
      <c r="D92" s="7" t="s">
        <v>296</v>
      </c>
      <c r="E92" s="7">
        <v>2019</v>
      </c>
      <c r="F92" s="7" t="s">
        <v>293</v>
      </c>
      <c r="G92" s="7">
        <v>18336912591</v>
      </c>
      <c r="H92" s="7" t="s">
        <v>701</v>
      </c>
      <c r="I92" s="7" t="s">
        <v>702</v>
      </c>
      <c r="J92" s="7" t="s">
        <v>295</v>
      </c>
      <c r="K92" s="7" t="s">
        <v>78</v>
      </c>
    </row>
    <row r="93" spans="1:11">
      <c r="A93" s="7">
        <v>8</v>
      </c>
      <c r="B93" s="7" t="s">
        <v>380</v>
      </c>
      <c r="C93" s="7" t="s">
        <v>11</v>
      </c>
      <c r="D93" s="7" t="s">
        <v>381</v>
      </c>
      <c r="E93" s="7">
        <v>2019</v>
      </c>
      <c r="F93" s="7" t="s">
        <v>382</v>
      </c>
      <c r="G93" s="7">
        <v>15636988096</v>
      </c>
      <c r="H93" s="7" t="s">
        <v>701</v>
      </c>
      <c r="I93" s="7" t="s">
        <v>702</v>
      </c>
      <c r="J93" s="7" t="s">
        <v>380</v>
      </c>
      <c r="K93" s="7" t="s">
        <v>78</v>
      </c>
    </row>
    <row r="94" spans="1:11">
      <c r="A94" s="7">
        <v>9</v>
      </c>
      <c r="B94" s="7" t="s">
        <v>18</v>
      </c>
      <c r="C94" s="7" t="s">
        <v>11</v>
      </c>
      <c r="D94" s="7" t="s">
        <v>19</v>
      </c>
      <c r="E94" s="7">
        <v>2018</v>
      </c>
      <c r="F94" s="7" t="s">
        <v>13</v>
      </c>
      <c r="G94" s="7">
        <v>13039849996</v>
      </c>
      <c r="H94" s="7" t="s">
        <v>703</v>
      </c>
      <c r="I94" s="7" t="s">
        <v>702</v>
      </c>
      <c r="J94" s="7" t="s">
        <v>18</v>
      </c>
      <c r="K94" s="7" t="s">
        <v>14</v>
      </c>
    </row>
    <row r="95" spans="1:11">
      <c r="A95" s="7">
        <v>10</v>
      </c>
      <c r="B95" s="7" t="s">
        <v>10</v>
      </c>
      <c r="C95" s="7" t="s">
        <v>11</v>
      </c>
      <c r="D95" s="7" t="s">
        <v>12</v>
      </c>
      <c r="E95" s="7">
        <v>2018</v>
      </c>
      <c r="F95" s="7" t="s">
        <v>13</v>
      </c>
      <c r="G95" s="7">
        <v>13069612466</v>
      </c>
      <c r="H95" s="7" t="s">
        <v>703</v>
      </c>
      <c r="I95" s="7" t="s">
        <v>702</v>
      </c>
      <c r="J95" s="7" t="s">
        <v>10</v>
      </c>
      <c r="K95" s="7" t="s">
        <v>14</v>
      </c>
    </row>
    <row r="96" spans="1:11">
      <c r="A96" s="7">
        <v>11</v>
      </c>
      <c r="B96" s="7" t="s">
        <v>15</v>
      </c>
      <c r="C96" s="7" t="s">
        <v>16</v>
      </c>
      <c r="D96" s="7" t="s">
        <v>17</v>
      </c>
      <c r="E96" s="7">
        <v>2018</v>
      </c>
      <c r="F96" s="7" t="s">
        <v>13</v>
      </c>
      <c r="G96" s="7">
        <v>13069651236</v>
      </c>
      <c r="H96" s="7" t="s">
        <v>703</v>
      </c>
      <c r="I96" s="7" t="s">
        <v>702</v>
      </c>
      <c r="J96" s="7" t="s">
        <v>15</v>
      </c>
      <c r="K96" s="7" t="s">
        <v>14</v>
      </c>
    </row>
    <row r="97" spans="1:11">
      <c r="A97" s="7">
        <v>12</v>
      </c>
      <c r="B97" s="7" t="s">
        <v>374</v>
      </c>
      <c r="C97" s="7" t="s">
        <v>16</v>
      </c>
      <c r="D97" s="7" t="s">
        <v>375</v>
      </c>
      <c r="E97" s="7">
        <v>2019</v>
      </c>
      <c r="F97" s="7" t="s">
        <v>358</v>
      </c>
      <c r="G97" s="7">
        <v>18375433865</v>
      </c>
      <c r="H97" s="7" t="s">
        <v>703</v>
      </c>
      <c r="I97" s="7" t="s">
        <v>702</v>
      </c>
      <c r="J97" s="7" t="s">
        <v>374</v>
      </c>
      <c r="K97" s="7" t="s">
        <v>14</v>
      </c>
    </row>
    <row r="98" spans="1:11">
      <c r="A98" s="7">
        <v>13</v>
      </c>
      <c r="B98" s="7" t="s">
        <v>148</v>
      </c>
      <c r="C98" s="7" t="s">
        <v>11</v>
      </c>
      <c r="D98" s="7" t="s">
        <v>149</v>
      </c>
      <c r="E98" s="7">
        <v>2019</v>
      </c>
      <c r="F98" s="7" t="s">
        <v>140</v>
      </c>
      <c r="G98" s="7">
        <v>13234855671</v>
      </c>
      <c r="H98" s="7" t="s">
        <v>703</v>
      </c>
      <c r="I98" s="7" t="s">
        <v>702</v>
      </c>
      <c r="J98" s="7" t="s">
        <v>148</v>
      </c>
      <c r="K98" s="7" t="s">
        <v>14</v>
      </c>
    </row>
    <row r="99" spans="1:11">
      <c r="A99" s="7">
        <v>14</v>
      </c>
      <c r="B99" s="7" t="s">
        <v>243</v>
      </c>
      <c r="C99" s="7" t="s">
        <v>11</v>
      </c>
      <c r="D99" s="7" t="s">
        <v>244</v>
      </c>
      <c r="E99" s="7">
        <v>2019</v>
      </c>
      <c r="F99" s="7" t="s">
        <v>226</v>
      </c>
      <c r="G99" s="7">
        <v>18045927650</v>
      </c>
      <c r="H99" s="7" t="s">
        <v>703</v>
      </c>
      <c r="I99" s="7" t="s">
        <v>702</v>
      </c>
      <c r="J99" s="7" t="s">
        <v>243</v>
      </c>
      <c r="K99" s="7" t="s">
        <v>14</v>
      </c>
    </row>
    <row r="100" spans="1:11">
      <c r="A100" s="7">
        <v>15</v>
      </c>
      <c r="B100" s="7" t="s">
        <v>291</v>
      </c>
      <c r="C100" s="7" t="s">
        <v>11</v>
      </c>
      <c r="D100" s="7" t="s">
        <v>292</v>
      </c>
      <c r="E100" s="7">
        <v>2018</v>
      </c>
      <c r="F100" s="7" t="s">
        <v>293</v>
      </c>
      <c r="G100" s="7">
        <v>15776574954</v>
      </c>
      <c r="H100" s="7" t="s">
        <v>703</v>
      </c>
      <c r="I100" s="7" t="s">
        <v>702</v>
      </c>
      <c r="J100" s="7" t="s">
        <v>291</v>
      </c>
      <c r="K100" s="7" t="s">
        <v>14</v>
      </c>
    </row>
    <row r="101" spans="1:11">
      <c r="A101" s="7">
        <v>16</v>
      </c>
      <c r="B101" s="7" t="s">
        <v>272</v>
      </c>
      <c r="C101" s="7" t="s">
        <v>16</v>
      </c>
      <c r="D101" s="7" t="s">
        <v>273</v>
      </c>
      <c r="E101" s="7">
        <v>2019</v>
      </c>
      <c r="F101" s="7" t="s">
        <v>226</v>
      </c>
      <c r="G101" s="7">
        <v>18239961520</v>
      </c>
      <c r="H101" s="7" t="s">
        <v>704</v>
      </c>
      <c r="I101" s="7" t="s">
        <v>702</v>
      </c>
      <c r="J101" s="7" t="s">
        <v>272</v>
      </c>
      <c r="K101" s="7" t="s">
        <v>44</v>
      </c>
    </row>
    <row r="102" spans="1:11">
      <c r="A102" s="7">
        <v>17</v>
      </c>
      <c r="B102" s="7" t="s">
        <v>270</v>
      </c>
      <c r="C102" s="7" t="s">
        <v>11</v>
      </c>
      <c r="D102" s="7" t="s">
        <v>271</v>
      </c>
      <c r="E102" s="7">
        <v>2019</v>
      </c>
      <c r="F102" s="7" t="s">
        <v>226</v>
      </c>
      <c r="G102" s="7">
        <v>15145995908</v>
      </c>
      <c r="H102" s="7" t="s">
        <v>704</v>
      </c>
      <c r="I102" s="7" t="s">
        <v>702</v>
      </c>
      <c r="J102" s="7" t="s">
        <v>270</v>
      </c>
      <c r="K102" s="7" t="s">
        <v>44</v>
      </c>
    </row>
    <row r="103" spans="1:11">
      <c r="A103" s="7">
        <v>18</v>
      </c>
      <c r="B103" s="7" t="s">
        <v>399</v>
      </c>
      <c r="C103" s="7" t="s">
        <v>11</v>
      </c>
      <c r="D103" s="7" t="s">
        <v>400</v>
      </c>
      <c r="E103" s="7">
        <v>2019</v>
      </c>
      <c r="F103" s="7" t="s">
        <v>382</v>
      </c>
      <c r="G103" s="7">
        <v>17860877227</v>
      </c>
      <c r="H103" s="7" t="s">
        <v>704</v>
      </c>
      <c r="I103" s="7" t="s">
        <v>702</v>
      </c>
      <c r="J103" s="7" t="s">
        <v>399</v>
      </c>
      <c r="K103" s="7" t="s">
        <v>44</v>
      </c>
    </row>
    <row r="104" spans="1:11">
      <c r="A104" s="7">
        <v>19</v>
      </c>
      <c r="B104" s="7" t="s">
        <v>401</v>
      </c>
      <c r="C104" s="7" t="s">
        <v>11</v>
      </c>
      <c r="D104" s="7" t="s">
        <v>402</v>
      </c>
      <c r="E104" s="7">
        <v>2019</v>
      </c>
      <c r="F104" s="7" t="s">
        <v>382</v>
      </c>
      <c r="G104" s="7">
        <v>13199415797</v>
      </c>
      <c r="H104" s="7" t="s">
        <v>704</v>
      </c>
      <c r="I104" s="7" t="s">
        <v>702</v>
      </c>
      <c r="J104" s="7" t="s">
        <v>401</v>
      </c>
      <c r="K104" s="7" t="s">
        <v>44</v>
      </c>
    </row>
    <row r="105" spans="1:11">
      <c r="A105" s="7">
        <v>20</v>
      </c>
      <c r="B105" s="7" t="s">
        <v>359</v>
      </c>
      <c r="C105" s="7" t="s">
        <v>16</v>
      </c>
      <c r="D105" s="7" t="s">
        <v>360</v>
      </c>
      <c r="E105" s="7">
        <v>2019</v>
      </c>
      <c r="F105" s="7" t="s">
        <v>358</v>
      </c>
      <c r="G105" s="7">
        <v>18249553866</v>
      </c>
      <c r="H105" s="7" t="s">
        <v>704</v>
      </c>
      <c r="I105" s="7" t="s">
        <v>702</v>
      </c>
      <c r="J105" s="7" t="s">
        <v>359</v>
      </c>
      <c r="K105" s="7" t="s">
        <v>44</v>
      </c>
    </row>
    <row r="106" spans="1:11">
      <c r="A106" s="7">
        <v>21</v>
      </c>
      <c r="B106" s="7" t="s">
        <v>403</v>
      </c>
      <c r="C106" s="7" t="s">
        <v>11</v>
      </c>
      <c r="D106" s="7" t="s">
        <v>404</v>
      </c>
      <c r="E106" s="7">
        <v>2019</v>
      </c>
      <c r="F106" s="7" t="s">
        <v>382</v>
      </c>
      <c r="G106" s="7">
        <v>17745564997</v>
      </c>
      <c r="H106" s="7" t="s">
        <v>704</v>
      </c>
      <c r="I106" s="7" t="s">
        <v>702</v>
      </c>
      <c r="J106" s="7" t="s">
        <v>403</v>
      </c>
      <c r="K106" s="7" t="s">
        <v>44</v>
      </c>
    </row>
    <row r="107" spans="1:11">
      <c r="A107" s="7">
        <v>22</v>
      </c>
      <c r="B107" s="7" t="s">
        <v>368</v>
      </c>
      <c r="C107" s="7" t="s">
        <v>16</v>
      </c>
      <c r="D107" s="7" t="s">
        <v>369</v>
      </c>
      <c r="E107" s="7">
        <v>2019</v>
      </c>
      <c r="F107" s="7" t="s">
        <v>358</v>
      </c>
      <c r="G107" s="7">
        <v>15765984050</v>
      </c>
      <c r="H107" s="7" t="s">
        <v>704</v>
      </c>
      <c r="I107" s="7" t="s">
        <v>702</v>
      </c>
      <c r="J107" s="7" t="s">
        <v>368</v>
      </c>
      <c r="K107" s="7" t="s">
        <v>44</v>
      </c>
    </row>
    <row r="108" spans="1:11">
      <c r="A108" s="7">
        <v>23</v>
      </c>
      <c r="B108" s="7" t="s">
        <v>42</v>
      </c>
      <c r="C108" s="7" t="s">
        <v>16</v>
      </c>
      <c r="D108" s="7" t="s">
        <v>43</v>
      </c>
      <c r="E108" s="7">
        <v>2018</v>
      </c>
      <c r="F108" s="7" t="s">
        <v>13</v>
      </c>
      <c r="G108" s="7">
        <v>15943366456</v>
      </c>
      <c r="H108" s="7" t="s">
        <v>704</v>
      </c>
      <c r="I108" s="7" t="s">
        <v>702</v>
      </c>
      <c r="J108" s="7" t="s">
        <v>42</v>
      </c>
      <c r="K108" s="7" t="s">
        <v>44</v>
      </c>
    </row>
    <row r="109" spans="1:11">
      <c r="A109" s="7">
        <v>24</v>
      </c>
      <c r="B109" s="7" t="s">
        <v>45</v>
      </c>
      <c r="C109" s="7" t="s">
        <v>16</v>
      </c>
      <c r="D109" s="7" t="s">
        <v>46</v>
      </c>
      <c r="E109" s="7">
        <v>2018</v>
      </c>
      <c r="F109" s="7" t="s">
        <v>13</v>
      </c>
      <c r="G109" s="7">
        <v>17603666596</v>
      </c>
      <c r="H109" s="7" t="s">
        <v>704</v>
      </c>
      <c r="I109" s="7" t="s">
        <v>702</v>
      </c>
      <c r="J109" s="7" t="s">
        <v>45</v>
      </c>
      <c r="K109" s="7" t="s">
        <v>44</v>
      </c>
    </row>
    <row r="110" spans="1:11">
      <c r="A110" s="7">
        <v>25</v>
      </c>
      <c r="B110" s="7" t="s">
        <v>125</v>
      </c>
      <c r="C110" s="7" t="s">
        <v>16</v>
      </c>
      <c r="D110" s="7" t="s">
        <v>126</v>
      </c>
      <c r="E110" s="7">
        <v>2019</v>
      </c>
      <c r="F110" s="7" t="s">
        <v>77</v>
      </c>
      <c r="G110" s="7">
        <v>18249558827</v>
      </c>
      <c r="H110" s="7" t="s">
        <v>705</v>
      </c>
      <c r="I110" s="7" t="s">
        <v>702</v>
      </c>
      <c r="J110" s="7" t="s">
        <v>125</v>
      </c>
      <c r="K110" s="7" t="s">
        <v>127</v>
      </c>
    </row>
    <row r="111" spans="1:11">
      <c r="A111" s="7">
        <v>26</v>
      </c>
      <c r="B111" s="7" t="s">
        <v>337</v>
      </c>
      <c r="C111" s="7" t="s">
        <v>11</v>
      </c>
      <c r="D111" s="7" t="s">
        <v>338</v>
      </c>
      <c r="E111" s="7">
        <v>2019</v>
      </c>
      <c r="F111" s="7" t="s">
        <v>293</v>
      </c>
      <c r="G111" s="7">
        <v>18403839693</v>
      </c>
      <c r="H111" s="7" t="s">
        <v>705</v>
      </c>
      <c r="I111" s="7" t="s">
        <v>702</v>
      </c>
      <c r="J111" s="7" t="s">
        <v>337</v>
      </c>
      <c r="K111" s="7" t="s">
        <v>127</v>
      </c>
    </row>
    <row r="112" spans="1:11">
      <c r="A112" s="7">
        <v>27</v>
      </c>
      <c r="B112" s="7" t="s">
        <v>207</v>
      </c>
      <c r="C112" s="7" t="s">
        <v>11</v>
      </c>
      <c r="D112" s="7" t="s">
        <v>208</v>
      </c>
      <c r="E112" s="7">
        <v>2019</v>
      </c>
      <c r="F112" s="7" t="s">
        <v>140</v>
      </c>
      <c r="G112" s="7">
        <v>15253360191</v>
      </c>
      <c r="H112" s="7" t="s">
        <v>705</v>
      </c>
      <c r="I112" s="7" t="s">
        <v>702</v>
      </c>
      <c r="J112" s="7" t="s">
        <v>207</v>
      </c>
      <c r="K112" s="7" t="s">
        <v>127</v>
      </c>
    </row>
    <row r="113" spans="1:11">
      <c r="A113" s="7">
        <v>28</v>
      </c>
      <c r="B113" s="7" t="s">
        <v>278</v>
      </c>
      <c r="C113" s="7" t="s">
        <v>11</v>
      </c>
      <c r="D113" s="7" t="s">
        <v>279</v>
      </c>
      <c r="E113" s="7">
        <v>2019</v>
      </c>
      <c r="F113" s="7" t="s">
        <v>226</v>
      </c>
      <c r="G113" s="7">
        <v>18646743488</v>
      </c>
      <c r="H113" s="7" t="s">
        <v>705</v>
      </c>
      <c r="I113" s="7" t="s">
        <v>702</v>
      </c>
      <c r="J113" s="7" t="s">
        <v>278</v>
      </c>
      <c r="K113" s="7" t="s">
        <v>127</v>
      </c>
    </row>
    <row r="114" spans="1:11">
      <c r="A114" s="7">
        <v>29</v>
      </c>
      <c r="B114" s="7" t="s">
        <v>423</v>
      </c>
      <c r="C114" s="7" t="s">
        <v>11</v>
      </c>
      <c r="D114" s="7" t="s">
        <v>424</v>
      </c>
      <c r="E114" s="7">
        <v>2019</v>
      </c>
      <c r="F114" s="7" t="s">
        <v>418</v>
      </c>
      <c r="G114" s="7">
        <v>13009397276</v>
      </c>
      <c r="H114" s="7" t="s">
        <v>705</v>
      </c>
      <c r="I114" s="7" t="s">
        <v>702</v>
      </c>
      <c r="J114" s="7" t="s">
        <v>423</v>
      </c>
      <c r="K114" s="7" t="s">
        <v>127</v>
      </c>
    </row>
    <row r="115" spans="1:11">
      <c r="A115" s="7">
        <v>30</v>
      </c>
      <c r="B115" s="7" t="s">
        <v>209</v>
      </c>
      <c r="C115" s="7" t="s">
        <v>16</v>
      </c>
      <c r="D115" s="7" t="s">
        <v>210</v>
      </c>
      <c r="E115" s="7">
        <v>2019</v>
      </c>
      <c r="F115" s="7" t="s">
        <v>140</v>
      </c>
      <c r="G115" s="7">
        <v>13059045188</v>
      </c>
      <c r="H115" s="7" t="s">
        <v>705</v>
      </c>
      <c r="I115" s="7" t="s">
        <v>702</v>
      </c>
      <c r="J115" s="7" t="s">
        <v>209</v>
      </c>
      <c r="K115" s="7" t="s">
        <v>127</v>
      </c>
    </row>
    <row r="116" spans="1:11">
      <c r="A116" s="7">
        <v>31</v>
      </c>
      <c r="B116" s="7" t="s">
        <v>280</v>
      </c>
      <c r="C116" s="7" t="s">
        <v>11</v>
      </c>
      <c r="D116" s="7" t="s">
        <v>281</v>
      </c>
      <c r="E116" s="7">
        <v>2019</v>
      </c>
      <c r="F116" s="7" t="s">
        <v>226</v>
      </c>
      <c r="G116" s="7">
        <v>18435204059</v>
      </c>
      <c r="H116" s="7" t="s">
        <v>705</v>
      </c>
      <c r="I116" s="7" t="s">
        <v>702</v>
      </c>
      <c r="J116" s="7" t="s">
        <v>280</v>
      </c>
      <c r="K116" s="7" t="s">
        <v>127</v>
      </c>
    </row>
    <row r="117" ht="25.5" spans="1:11">
      <c r="A117" s="10" t="s">
        <v>706</v>
      </c>
      <c r="B117" s="7"/>
      <c r="C117" s="7"/>
      <c r="D117" s="7"/>
      <c r="E117" s="7"/>
      <c r="F117" s="7"/>
      <c r="G117" s="7"/>
      <c r="H117" s="7"/>
      <c r="I117" s="7"/>
      <c r="J117" s="9"/>
      <c r="K117" s="9"/>
    </row>
    <row r="118" spans="1:11">
      <c r="A118" s="7" t="s">
        <v>1</v>
      </c>
      <c r="B118" s="7" t="s">
        <v>2</v>
      </c>
      <c r="C118" s="7" t="s">
        <v>3</v>
      </c>
      <c r="D118" s="7" t="s">
        <v>4</v>
      </c>
      <c r="E118" s="7" t="s">
        <v>5</v>
      </c>
      <c r="F118" s="7" t="s">
        <v>6</v>
      </c>
      <c r="G118" s="7" t="s">
        <v>7</v>
      </c>
      <c r="H118" s="7" t="s">
        <v>557</v>
      </c>
      <c r="I118" s="7" t="s">
        <v>558</v>
      </c>
      <c r="J118" s="9" t="s">
        <v>2</v>
      </c>
      <c r="K118" s="9" t="s">
        <v>625</v>
      </c>
    </row>
    <row r="119" spans="1:11">
      <c r="A119" s="7">
        <v>1</v>
      </c>
      <c r="B119" s="9" t="s">
        <v>203</v>
      </c>
      <c r="C119" s="7" t="s">
        <v>16</v>
      </c>
      <c r="D119" s="9" t="s">
        <v>204</v>
      </c>
      <c r="E119" s="7">
        <v>2018</v>
      </c>
      <c r="F119" s="9" t="s">
        <v>140</v>
      </c>
      <c r="G119" s="7">
        <v>15776582538</v>
      </c>
      <c r="H119" s="7" t="s">
        <v>707</v>
      </c>
      <c r="I119" s="7" t="s">
        <v>708</v>
      </c>
      <c r="J119" s="9" t="s">
        <v>203</v>
      </c>
      <c r="K119" s="9" t="s">
        <v>137</v>
      </c>
    </row>
    <row r="120" spans="1:11">
      <c r="A120" s="7">
        <v>2</v>
      </c>
      <c r="B120" s="9" t="s">
        <v>220</v>
      </c>
      <c r="C120" s="7" t="s">
        <v>11</v>
      </c>
      <c r="D120" s="9" t="s">
        <v>221</v>
      </c>
      <c r="E120" s="7">
        <v>2019</v>
      </c>
      <c r="F120" s="9" t="s">
        <v>140</v>
      </c>
      <c r="G120" s="7">
        <v>17853575368</v>
      </c>
      <c r="H120" s="7" t="s">
        <v>709</v>
      </c>
      <c r="I120" s="7" t="s">
        <v>708</v>
      </c>
      <c r="J120" s="9" t="s">
        <v>220</v>
      </c>
      <c r="K120" s="9" t="s">
        <v>74</v>
      </c>
    </row>
    <row r="121" spans="1:11">
      <c r="A121" s="7">
        <v>3</v>
      </c>
      <c r="B121" s="9" t="s">
        <v>351</v>
      </c>
      <c r="C121" s="7" t="s">
        <v>11</v>
      </c>
      <c r="D121" s="9" t="s">
        <v>352</v>
      </c>
      <c r="E121" s="7">
        <v>2018</v>
      </c>
      <c r="F121" s="9" t="s">
        <v>293</v>
      </c>
      <c r="G121" s="7">
        <v>19845919551</v>
      </c>
      <c r="H121" s="7" t="s">
        <v>707</v>
      </c>
      <c r="I121" s="7" t="s">
        <v>708</v>
      </c>
      <c r="J121" s="9" t="s">
        <v>351</v>
      </c>
      <c r="K121" s="9" t="s">
        <v>137</v>
      </c>
    </row>
    <row r="122" spans="1:11">
      <c r="A122" s="7">
        <v>4</v>
      </c>
      <c r="B122" s="6" t="s">
        <v>361</v>
      </c>
      <c r="C122" s="7" t="s">
        <v>16</v>
      </c>
      <c r="D122" s="9" t="s">
        <v>362</v>
      </c>
      <c r="E122" s="7">
        <v>2019</v>
      </c>
      <c r="F122" s="9" t="s">
        <v>358</v>
      </c>
      <c r="G122" s="7">
        <v>15034326719</v>
      </c>
      <c r="H122" s="7" t="s">
        <v>707</v>
      </c>
      <c r="I122" s="7" t="s">
        <v>708</v>
      </c>
      <c r="J122" s="6" t="s">
        <v>361</v>
      </c>
      <c r="K122" s="9" t="s">
        <v>137</v>
      </c>
    </row>
    <row r="123" spans="1:11">
      <c r="A123" s="7">
        <v>5</v>
      </c>
      <c r="B123" s="9" t="s">
        <v>201</v>
      </c>
      <c r="C123" s="7" t="s">
        <v>16</v>
      </c>
      <c r="D123" s="9" t="s">
        <v>202</v>
      </c>
      <c r="E123" s="7">
        <v>2019</v>
      </c>
      <c r="F123" s="9" t="s">
        <v>140</v>
      </c>
      <c r="G123" s="7">
        <v>17526852868</v>
      </c>
      <c r="H123" s="7" t="s">
        <v>707</v>
      </c>
      <c r="I123" s="7" t="s">
        <v>708</v>
      </c>
      <c r="J123" s="9" t="s">
        <v>201</v>
      </c>
      <c r="K123" s="9" t="s">
        <v>137</v>
      </c>
    </row>
    <row r="124" spans="1:11">
      <c r="A124" s="7">
        <v>6</v>
      </c>
      <c r="B124" s="9" t="s">
        <v>198</v>
      </c>
      <c r="C124" s="7" t="s">
        <v>16</v>
      </c>
      <c r="D124" s="9" t="s">
        <v>199</v>
      </c>
      <c r="E124" s="7">
        <v>2019</v>
      </c>
      <c r="F124" s="9" t="s">
        <v>140</v>
      </c>
      <c r="G124" s="7">
        <v>15150016443</v>
      </c>
      <c r="H124" s="7" t="s">
        <v>707</v>
      </c>
      <c r="I124" s="7" t="s">
        <v>708</v>
      </c>
      <c r="J124" s="9" t="s">
        <v>198</v>
      </c>
      <c r="K124" s="9" t="s">
        <v>137</v>
      </c>
    </row>
    <row r="125" spans="1:11">
      <c r="A125" s="7">
        <v>7</v>
      </c>
      <c r="B125" s="9" t="s">
        <v>205</v>
      </c>
      <c r="C125" s="7" t="s">
        <v>16</v>
      </c>
      <c r="D125" s="9" t="s">
        <v>206</v>
      </c>
      <c r="E125" s="7">
        <v>2019</v>
      </c>
      <c r="F125" s="9" t="s">
        <v>140</v>
      </c>
      <c r="G125" s="7">
        <v>15754399943</v>
      </c>
      <c r="H125" s="7" t="s">
        <v>707</v>
      </c>
      <c r="I125" s="7" t="s">
        <v>708</v>
      </c>
      <c r="J125" s="9" t="s">
        <v>205</v>
      </c>
      <c r="K125" s="9" t="s">
        <v>137</v>
      </c>
    </row>
    <row r="126" spans="1:11">
      <c r="A126" s="7">
        <v>8</v>
      </c>
      <c r="B126" s="9" t="s">
        <v>216</v>
      </c>
      <c r="C126" s="7" t="s">
        <v>11</v>
      </c>
      <c r="D126" s="9" t="s">
        <v>217</v>
      </c>
      <c r="E126" s="7">
        <v>2019</v>
      </c>
      <c r="F126" s="9" t="s">
        <v>140</v>
      </c>
      <c r="G126" s="7">
        <v>18345484977</v>
      </c>
      <c r="H126" s="7" t="s">
        <v>707</v>
      </c>
      <c r="I126" s="7" t="s">
        <v>708</v>
      </c>
      <c r="J126" s="9" t="s">
        <v>216</v>
      </c>
      <c r="K126" s="9" t="s">
        <v>137</v>
      </c>
    </row>
    <row r="127" spans="1:11">
      <c r="A127" s="7">
        <v>9</v>
      </c>
      <c r="B127" s="9" t="s">
        <v>135</v>
      </c>
      <c r="C127" s="7" t="s">
        <v>16</v>
      </c>
      <c r="D127" s="9" t="s">
        <v>136</v>
      </c>
      <c r="E127" s="7">
        <v>2019</v>
      </c>
      <c r="F127" s="9" t="s">
        <v>77</v>
      </c>
      <c r="G127" s="7">
        <v>13394595998</v>
      </c>
      <c r="H127" s="7" t="s">
        <v>707</v>
      </c>
      <c r="I127" s="7" t="s">
        <v>708</v>
      </c>
      <c r="J127" s="9" t="s">
        <v>135</v>
      </c>
      <c r="K127" s="9" t="s">
        <v>137</v>
      </c>
    </row>
    <row r="128" spans="1:11">
      <c r="A128" s="7">
        <v>10</v>
      </c>
      <c r="B128" s="9" t="s">
        <v>348</v>
      </c>
      <c r="C128" s="7" t="s">
        <v>11</v>
      </c>
      <c r="D128" s="9" t="s">
        <v>349</v>
      </c>
      <c r="E128" s="7">
        <v>2019</v>
      </c>
      <c r="F128" s="9" t="s">
        <v>293</v>
      </c>
      <c r="G128" s="7">
        <v>18560729550</v>
      </c>
      <c r="H128" s="7" t="s">
        <v>707</v>
      </c>
      <c r="I128" s="7" t="s">
        <v>708</v>
      </c>
      <c r="J128" s="9" t="s">
        <v>348</v>
      </c>
      <c r="K128" s="9" t="s">
        <v>137</v>
      </c>
    </row>
    <row r="129" spans="1:11">
      <c r="A129" s="7">
        <v>11</v>
      </c>
      <c r="B129" s="9" t="s">
        <v>218</v>
      </c>
      <c r="C129" s="7" t="s">
        <v>11</v>
      </c>
      <c r="D129" s="9" t="s">
        <v>219</v>
      </c>
      <c r="E129" s="7">
        <v>2019</v>
      </c>
      <c r="F129" s="9" t="s">
        <v>140</v>
      </c>
      <c r="G129" s="7">
        <v>13614592860</v>
      </c>
      <c r="H129" s="7" t="s">
        <v>707</v>
      </c>
      <c r="I129" s="7" t="s">
        <v>708</v>
      </c>
      <c r="J129" s="9" t="s">
        <v>218</v>
      </c>
      <c r="K129" s="9" t="s">
        <v>137</v>
      </c>
    </row>
    <row r="130" spans="1:11">
      <c r="A130" s="7">
        <v>12</v>
      </c>
      <c r="B130" s="6" t="s">
        <v>72</v>
      </c>
      <c r="C130" s="7" t="s">
        <v>11</v>
      </c>
      <c r="D130" s="9" t="s">
        <v>73</v>
      </c>
      <c r="E130" s="7">
        <v>2019</v>
      </c>
      <c r="F130" s="9" t="s">
        <v>13</v>
      </c>
      <c r="G130" s="7">
        <v>17316141563</v>
      </c>
      <c r="H130" s="7" t="s">
        <v>709</v>
      </c>
      <c r="I130" s="7" t="s">
        <v>708</v>
      </c>
      <c r="J130" s="6" t="s">
        <v>72</v>
      </c>
      <c r="K130" s="9" t="s">
        <v>74</v>
      </c>
    </row>
  </sheetData>
  <mergeCells count="8">
    <mergeCell ref="A1:I1"/>
    <mergeCell ref="A14:I14"/>
    <mergeCell ref="A25:I25"/>
    <mergeCell ref="A33:I33"/>
    <mergeCell ref="A43:I43"/>
    <mergeCell ref="A61:I61"/>
    <mergeCell ref="A84:I84"/>
    <mergeCell ref="A117:I117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志愿者总时长、总次数</vt:lpstr>
      <vt:lpstr>整理档案</vt:lpstr>
      <vt:lpstr>8.18</vt:lpstr>
      <vt:lpstr>8.19</vt:lpstr>
      <vt:lpstr>8.20</vt:lpstr>
      <vt:lpstr>8.23</vt:lpstr>
      <vt:lpstr>8.26</vt:lpstr>
      <vt:lpstr>8.27</vt:lpstr>
      <vt:lpstr>9.1</vt:lpstr>
      <vt:lpstr>9.2</vt:lpstr>
      <vt:lpstr>9.12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lenovo</cp:lastModifiedBy>
  <dcterms:created xsi:type="dcterms:W3CDTF">2020-08-18T08:31:00Z</dcterms:created>
  <dcterms:modified xsi:type="dcterms:W3CDTF">2020-10-04T09:49:54Z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